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A- Nouvelles demarches économiques et politique d'inovation sociale\LED\Evaluations croisées\Modèles dernières versions 2017\Evaluations croisées Site internet 2017\"/>
    </mc:Choice>
  </mc:AlternateContent>
  <bookViews>
    <workbookView xWindow="0" yWindow="0" windowWidth="12030" windowHeight="5700" tabRatio="683"/>
  </bookViews>
  <sheets>
    <sheet name="Guide méthodologique" sheetId="16" r:id="rId1"/>
    <sheet name="Sommaire" sheetId="11" r:id="rId2"/>
    <sheet name="Identifier RSO" sheetId="1" r:id="rId3"/>
    <sheet name="Intégrer RSO (1)" sheetId="13" r:id="rId4"/>
    <sheet name="Intégrer RSO (2)" sheetId="10" r:id="rId5"/>
    <sheet name="Gouvernance" sheetId="2" r:id="rId6"/>
    <sheet name="Droits de l'Homme" sheetId="3" r:id="rId7"/>
    <sheet name="Relations Conditions Travail" sheetId="4" r:id="rId8"/>
    <sheet name="Environnement" sheetId="5" r:id="rId9"/>
    <sheet name="Loyauté Pratiques" sheetId="6" r:id="rId10"/>
    <sheet name="Questions Consommateurs" sheetId="14" r:id="rId11"/>
    <sheet name="Communautés Développement local" sheetId="8" r:id="rId12"/>
    <sheet name=" Pérennité Economique" sheetId="9" r:id="rId13"/>
    <sheet name="Synthèse" sheetId="15" r:id="rId14"/>
  </sheets>
  <definedNames>
    <definedName name="_xlnm.Print_Area" localSheetId="12">' Pérennité Economique'!$B$2:$K$15</definedName>
    <definedName name="_xlnm.Print_Area" localSheetId="11">'Communautés Développement local'!$B$2:$K$14</definedName>
    <definedName name="_xlnm.Print_Area" localSheetId="6">'Droits de l''Homme'!$B$2:$K$15</definedName>
    <definedName name="_xlnm.Print_Area" localSheetId="8">Environnement!$B$2:$K$14</definedName>
    <definedName name="_xlnm.Print_Area" localSheetId="5">Gouvernance!$B$2:$K$14</definedName>
    <definedName name="_xlnm.Print_Area" localSheetId="2">'Identifier RSO'!$B$2:$K$12</definedName>
    <definedName name="_xlnm.Print_Area" localSheetId="3">'Intégrer RSO (1)'!$B$2:$K$21</definedName>
    <definedName name="_xlnm.Print_Area" localSheetId="4">'Intégrer RSO (2)'!$B$2:$K$14</definedName>
    <definedName name="_xlnm.Print_Area" localSheetId="9">'Loyauté Pratiques'!$B$2:$K$11</definedName>
    <definedName name="_xlnm.Print_Area" localSheetId="7">'Relations Conditions Travail'!$B$2:$K$14</definedName>
    <definedName name="_xlnm.Print_Area" localSheetId="1">Sommaire!$B$2:$I$98</definedName>
    <definedName name="_xlnm.Print_Area" localSheetId="13">Synthèse!$A$1:$S$47</definedName>
  </definedNames>
  <calcPr calcId="152511"/>
</workbook>
</file>

<file path=xl/calcChain.xml><?xml version="1.0" encoding="utf-8"?>
<calcChain xmlns="http://schemas.openxmlformats.org/spreadsheetml/2006/main">
  <c r="S20" i="14" l="1"/>
  <c r="S19" i="14"/>
  <c r="H19" i="14"/>
  <c r="E14" i="15"/>
  <c r="F14" i="15"/>
  <c r="P13" i="15"/>
  <c r="P14" i="15"/>
  <c r="R14" i="15"/>
  <c r="P15" i="15"/>
  <c r="Q14" i="15"/>
  <c r="S17" i="1"/>
  <c r="S16" i="1"/>
  <c r="H17" i="1"/>
  <c r="S26" i="13"/>
  <c r="R8" i="15"/>
  <c r="S25" i="13"/>
  <c r="P8" i="15"/>
  <c r="S19" i="10"/>
  <c r="S18" i="10"/>
  <c r="S19" i="2"/>
  <c r="R9" i="15"/>
  <c r="S18" i="2"/>
  <c r="S20" i="3"/>
  <c r="S19" i="3"/>
  <c r="S18" i="4"/>
  <c r="S17" i="4"/>
  <c r="S19" i="5"/>
  <c r="S18" i="5"/>
  <c r="S16" i="6"/>
  <c r="R13" i="15"/>
  <c r="S13" i="15"/>
  <c r="S15" i="6"/>
  <c r="S19" i="8"/>
  <c r="R15" i="15"/>
  <c r="S15" i="15"/>
  <c r="S18" i="8"/>
  <c r="S19" i="9"/>
  <c r="S20" i="9"/>
  <c r="N18" i="15"/>
  <c r="R17" i="15"/>
  <c r="P17" i="15"/>
  <c r="Q17" i="15"/>
  <c r="S17" i="15"/>
  <c r="O17" i="15"/>
  <c r="R16" i="15"/>
  <c r="P16" i="15"/>
  <c r="Q16" i="15"/>
  <c r="S16" i="15"/>
  <c r="O16" i="15"/>
  <c r="Q15" i="15"/>
  <c r="O15" i="15"/>
  <c r="S14" i="15"/>
  <c r="O14" i="15"/>
  <c r="Q13" i="15"/>
  <c r="O13" i="15"/>
  <c r="R12" i="15"/>
  <c r="P12" i="15"/>
  <c r="Q12" i="15"/>
  <c r="O12" i="15"/>
  <c r="R11" i="15"/>
  <c r="P11" i="15"/>
  <c r="Q11" i="15"/>
  <c r="O11" i="15"/>
  <c r="R10" i="15"/>
  <c r="S10" i="15"/>
  <c r="P10" i="15"/>
  <c r="Q10" i="15"/>
  <c r="O10" i="15"/>
  <c r="P9" i="15"/>
  <c r="Q9" i="15"/>
  <c r="O9" i="15"/>
  <c r="O8" i="15"/>
  <c r="R7" i="15"/>
  <c r="R18" i="15"/>
  <c r="P7" i="15"/>
  <c r="O7" i="15"/>
  <c r="O18" i="15"/>
  <c r="C18" i="15"/>
  <c r="G17" i="15"/>
  <c r="E17" i="15"/>
  <c r="F17" i="15"/>
  <c r="H17" i="15"/>
  <c r="D17" i="15"/>
  <c r="G7" i="15"/>
  <c r="E12" i="15"/>
  <c r="F12" i="15"/>
  <c r="E10" i="15"/>
  <c r="F10" i="15"/>
  <c r="H20" i="9"/>
  <c r="G16" i="15"/>
  <c r="H19" i="9"/>
  <c r="E16" i="15"/>
  <c r="F16" i="15"/>
  <c r="H19" i="8"/>
  <c r="G15" i="15"/>
  <c r="H18" i="8"/>
  <c r="E15" i="15"/>
  <c r="F15" i="15"/>
  <c r="H20" i="14"/>
  <c r="G14" i="15"/>
  <c r="H14" i="15"/>
  <c r="H16" i="6"/>
  <c r="G13" i="15"/>
  <c r="H15" i="6"/>
  <c r="E13" i="15"/>
  <c r="F13" i="15"/>
  <c r="H19" i="5"/>
  <c r="G12" i="15"/>
  <c r="H12" i="15"/>
  <c r="H18" i="5"/>
  <c r="H18" i="4"/>
  <c r="G11" i="15"/>
  <c r="H11" i="15"/>
  <c r="H17" i="4"/>
  <c r="E11" i="15"/>
  <c r="F11" i="15"/>
  <c r="H20" i="3"/>
  <c r="G10" i="15"/>
  <c r="H10" i="15"/>
  <c r="H19" i="3"/>
  <c r="H18" i="2"/>
  <c r="E9" i="15"/>
  <c r="F9" i="15"/>
  <c r="H19" i="2"/>
  <c r="G9" i="15"/>
  <c r="H19" i="10"/>
  <c r="H18" i="10"/>
  <c r="H26" i="13"/>
  <c r="G8" i="15"/>
  <c r="H25" i="13"/>
  <c r="E8" i="15"/>
  <c r="F8" i="15"/>
  <c r="H16" i="1"/>
  <c r="E7" i="15"/>
  <c r="J98" i="11"/>
  <c r="I98" i="11"/>
  <c r="G98" i="11"/>
  <c r="F98" i="11"/>
  <c r="D13" i="15"/>
  <c r="D7" i="15"/>
  <c r="D18" i="15"/>
  <c r="D8" i="15"/>
  <c r="D9" i="15"/>
  <c r="D10" i="15"/>
  <c r="D11" i="15"/>
  <c r="D12" i="15"/>
  <c r="D14" i="15"/>
  <c r="D15" i="15"/>
  <c r="D16" i="15"/>
  <c r="S12" i="15"/>
  <c r="S11" i="15"/>
  <c r="Q7" i="15"/>
  <c r="S7" i="15"/>
  <c r="H8" i="15"/>
  <c r="G18" i="15"/>
  <c r="H9" i="15"/>
  <c r="H13" i="15"/>
  <c r="H15" i="15"/>
  <c r="Q8" i="15"/>
  <c r="Q18" i="15"/>
  <c r="S18" i="15"/>
  <c r="P18" i="15"/>
  <c r="E18" i="15"/>
  <c r="F7" i="15"/>
  <c r="F18" i="15"/>
  <c r="H16" i="15"/>
  <c r="H7" i="15"/>
  <c r="S9" i="15"/>
  <c r="S8" i="15"/>
  <c r="H18" i="15"/>
</calcChain>
</file>

<file path=xl/sharedStrings.xml><?xml version="1.0" encoding="utf-8"?>
<sst xmlns="http://schemas.openxmlformats.org/spreadsheetml/2006/main" count="985" uniqueCount="583">
  <si>
    <t>L'organisation a initié des actions en vue de respecter les principes fondamentaux et droits au travail - L'organisation facilite la liberté d'association et de négociation collective, ne bénéficie pas de travail forcé ni du travail des enfants, respecte l'égalité des chances</t>
  </si>
  <si>
    <t>L'organisation a identifié et connaît les droits économiques, sociaux et culturels mais  ne prend aucune disposition particulière</t>
  </si>
  <si>
    <t>L'organisation n'a pas instauré de processus de dialogue avec les parties prenantes identifiées</t>
  </si>
  <si>
    <t>L'organisation dialogue de façon adaptée avec la plupart de ses parties prenantes identifiées et le formalise</t>
  </si>
  <si>
    <t>L'organisation ne procède à aucune évaluation de la performance de son système de management</t>
  </si>
  <si>
    <t>L'organisation conçoit un système d'évaluation de la performance de son système de management</t>
  </si>
  <si>
    <t xml:space="preserve">L'organisation procède  à une évaluation périodique de ses systèmes de management </t>
  </si>
  <si>
    <t>La stratégie reflète l'engagement de l'organisation au regard de tous les  aspects de la RSO  identifiés comme pertinents</t>
  </si>
  <si>
    <t>L'organisation s'est engagée et a mis en place des outils permettant d'identifer des pratiques pouvant avoir un impact sur le respect des droits de l'Homme pour ses propres actions</t>
  </si>
  <si>
    <t>L'organisation a mis en place des outils pour s'informer sur les pratiques de ses parties prenantes</t>
  </si>
  <si>
    <t xml:space="preserve"> L'organisation a mis en place des outils permettant d'influer sur les pratiques de ses parties prenantes</t>
  </si>
  <si>
    <t>L'organisation établit un plan d'action pour toute situation présentant un risque pour les droits de l'Homme</t>
  </si>
  <si>
    <t>L'organisation incite et aide ses parties prenantes à identifier les situations à risque pour le respect des droits de l'Homme</t>
  </si>
  <si>
    <r>
      <t xml:space="preserve">
</t>
    </r>
    <r>
      <rPr>
        <sz val="11"/>
        <rFont val="Calibri"/>
        <family val="2"/>
      </rPr>
      <t>L'organisation a identifié, en son sein ou chez ses partenaires, des mauvaises pratiques en matière d'emploi et de relations employeur/employé (recours excessif au travail occasionnel, inégalités des chances et de traitement, licenciements arbitraires ou discriminatoires, faible protection des données personnelles sensibles, etc.)</t>
    </r>
  </si>
  <si>
    <t>Passer en revue les progrès et les performances de l'organisation en matière de responsabilité sociétale</t>
  </si>
  <si>
    <t>L'organisation n'effectue aucune revue de ses indicateurs de performance</t>
  </si>
  <si>
    <t xml:space="preserve">L'organisation effectue des revues à intervalles réguliers, mesure les progrès par rapport aux revues antérieures et l'atteinte de ses cibles et objectifs </t>
  </si>
  <si>
    <t>L'organisation identifie et met en pratique, à l'issue de ces revues, des modifications de ses programmes et procédures</t>
  </si>
  <si>
    <t>L'organisation implique ses parties prenantes à ses revues</t>
  </si>
  <si>
    <t>7.7.4</t>
  </si>
  <si>
    <t>Améliorer la fiabilité de la collecte et de la gestion des données et informations</t>
  </si>
  <si>
    <t>L'organisation n'effectue aucune revue de ses systèmes de collecte et gestion des données et informations</t>
  </si>
  <si>
    <t>L'organisation a mis en place une formation des collecteurs de données, une attribution des responsabilités et des systèmes de gestion des données facilitant les comparaisons</t>
  </si>
  <si>
    <t>L'organisation effectue des revues à intervalles réguliers afin de confirmer la fiabilité de la protection de la sécurité et du secret des données; d'identifier les vulnérabilités et d'établir des programmes d'amélioration des systèmes.</t>
  </si>
  <si>
    <t>7.7.5</t>
  </si>
  <si>
    <t>Améliorer les performances</t>
  </si>
  <si>
    <t>L'organisation ne développe pas d'actions particulières découlant des revues</t>
  </si>
  <si>
    <t xml:space="preserve">L'organisation met en place des actions (modification des cibles et objectifs; élargissemnt des domaines d'activités; ressources supplémentaires; identification de nouvelles opportunités) à l'issue des revues </t>
  </si>
  <si>
    <t>L'organisation intègre certains objectifs de RS aux performances annuelles des cadres et dirigeants</t>
  </si>
  <si>
    <r>
      <t>L'organisation a mené une réflexion sur la</t>
    </r>
    <r>
      <rPr>
        <sz val="11"/>
        <rFont val="Calibri"/>
        <family val="2"/>
      </rPr>
      <t xml:space="preserve"> consommation durable - Elle a identifié des actions à mettre en œuvre</t>
    </r>
  </si>
  <si>
    <r>
      <rPr>
        <sz val="11"/>
        <rFont val="Calibri"/>
        <family val="2"/>
      </rPr>
      <t xml:space="preserve"> L'organisation n' a pas défini de process de protection des données personnelles &amp; de vie privée.</t>
    </r>
  </si>
  <si>
    <r>
      <rPr>
        <sz val="11"/>
        <rFont val="Calibri"/>
        <family val="2"/>
      </rPr>
      <t>L'organisation n'a qu'une connaissance limitée de la législation et des pratiques en matière d'emploi et de relations employeur/employé</t>
    </r>
  </si>
  <si>
    <t>L'organisation ne fait pas de déclaration ou n'établit pas de rapport sur les performances en matière de RS</t>
  </si>
  <si>
    <t>L'organisation établit des rapports partiels ou difficilement vérifiables</t>
  </si>
  <si>
    <t>L'organisation réalise des rapports réguliers, structurés et indiquant les sources d'information permettant d'en vérifier l'exactitude, l'évolution des progrès dans le temps et la comparaison à des organisations paires</t>
  </si>
  <si>
    <t>L'organisation fait appel à un vérificateur indépendant du rédacteur du rapport ou à des groupes de parties prenantes afin d'établir que le rapport répond à leurs besoins</t>
  </si>
  <si>
    <t>7.6.3</t>
  </si>
  <si>
    <t>L'organisation n'a pas défini de mécanisme de résolution des conflits avec ses parties prenantes</t>
  </si>
  <si>
    <t>L'organisation a défini des mécanismes de résolution des conflits avec ses parties prenantes, qu'ils soient informels (discussions directes, forums) ou formalisés (procédures: cf § 6.3.6 / 6.7.6)</t>
  </si>
  <si>
    <t>L'organisation a défini les moyens permetatnt de signaler des actes préjudiciables sans crainte de rétorsion</t>
  </si>
  <si>
    <t>REVOIR ET AMELIORER LES ACTIONS ET PRATIQUES DE L'ORGANISATION LIEES A LA RESPONSABILITE SOCIETALE</t>
  </si>
  <si>
    <t>7.7.2</t>
  </si>
  <si>
    <t>Surveiller les activités en matière de responsabilité sociétale</t>
  </si>
  <si>
    <t>L'organisation n'effectue aucune surveillance de ses activités et pratiques liées à la RS</t>
  </si>
  <si>
    <t>L'organisation a défini les activités à surveiller en fonction des préoccupations des parties prenantes</t>
  </si>
  <si>
    <t>L'organisation suit des indicateurs de performance quantitatifs, comparables.</t>
  </si>
  <si>
    <t>7.7.3</t>
  </si>
  <si>
    <t xml:space="preserve">L'organisation informe le consommateur des modalités selon lesquelles il peut la saisir d'une réclamation et selon lesquelles elle sera traitée - Elle facilite la remontée d'une telle réclamation et son traitement </t>
  </si>
  <si>
    <t>L'organisation a identifié les informations pertinentes à fournir au consommateur lui permettant un choix avisé</t>
  </si>
  <si>
    <t>Paragraphe de la norme ISO 26000</t>
  </si>
  <si>
    <t>Domaine d'action</t>
  </si>
  <si>
    <t>Aucune démarche</t>
  </si>
  <si>
    <t>Intention</t>
  </si>
  <si>
    <t>Mise en œuvre</t>
  </si>
  <si>
    <t>Démarche de progrés</t>
  </si>
  <si>
    <t>0 point</t>
  </si>
  <si>
    <t>1 point</t>
  </si>
  <si>
    <t>2 points</t>
  </si>
  <si>
    <t>3 points</t>
  </si>
  <si>
    <t>Note</t>
  </si>
  <si>
    <t>Critère inadapté</t>
  </si>
  <si>
    <r>
      <t xml:space="preserve">AUTO-EVALUATION DE LA DEMARCHE "RESPONSABILITE SOCIETALE DE L'ORGANISATION" SUR LA PRATIQUE FONDAMENTALE : </t>
    </r>
    <r>
      <rPr>
        <b/>
        <sz val="16"/>
        <rFont val="Calibri"/>
        <family val="2"/>
      </rPr>
      <t>IDENTIFICATION DE LA RESPONSABILITE SOCIETALE</t>
    </r>
  </si>
  <si>
    <r>
      <t xml:space="preserve">AUTO-EVALUATION DE LA DEMARCHE "RESPONSABILITE SOCIETALE DE L'ORGANISATION" SUR LA QUESTION CENTRALE : </t>
    </r>
    <r>
      <rPr>
        <b/>
        <sz val="16"/>
        <rFont val="Calibri"/>
        <family val="2"/>
      </rPr>
      <t>GOUVERNANCE DE L'ORGANISATION</t>
    </r>
  </si>
  <si>
    <t>Des systèmes de management sont en place, en intégrant ou pas les critères de DD ou de RSO</t>
  </si>
  <si>
    <t>Des systèmes de management structurent ou sont en support des prises de décision de l'organisation en matière de DD ou de RSO</t>
  </si>
  <si>
    <t xml:space="preserve"> L'organisation procède à un ajustement de ses systèmes de management en fonction du résultat des évaluations périodiques et pilote l'efficacité de son système </t>
  </si>
  <si>
    <t>L'organisation affiche sa stratégie et son plan d'actions DD pour communiquer en interne comme en externe sur ses engagements</t>
  </si>
  <si>
    <t xml:space="preserve">L'organisation incite ses parties prenantes à agir en faveur d'une consommation durable </t>
  </si>
  <si>
    <t xml:space="preserve">L'organisation a fait un état des lieux en identifiant les groupes vulnérables et les éventuelles discriminations
 </t>
  </si>
  <si>
    <t xml:space="preserve">L'organisation met en place des actions de non discrimination </t>
  </si>
  <si>
    <t>L'organisation sensibilise les membres des groupes vulnérables à leurs droits - L'organisation encourage et aide ses parties prenantes aux pratiques non discriminantes</t>
  </si>
  <si>
    <t>IDENTIFIER SA RESPONSABILITE SOCIETALE</t>
  </si>
  <si>
    <t>5.2.1</t>
  </si>
  <si>
    <t>Impacts, intérêts et attentes</t>
  </si>
  <si>
    <t>L'organisation n'a pas identifié sa position en matière de Développement Durable</t>
  </si>
  <si>
    <t>L'organisation n'a identifié sa position en matière de Développement Durable qu'au regard de certains piliers</t>
  </si>
  <si>
    <t>L'organisation a identifié sa position en matière de Développement Durable au regard de tous les piliers</t>
  </si>
  <si>
    <t>L'organisation intègre les 3 piliers du Développement Durable dans sa réflexion de développement de ses activités</t>
  </si>
  <si>
    <t>L'organisation n'a pas identifié les relations existantes entre elle-même et la société, entre elle-même et ses parties prenantes, entre la société et les parties prenantes</t>
  </si>
  <si>
    <t>5.2.2</t>
  </si>
  <si>
    <t>Identification des questions centrales et des principaux domaines d'action</t>
  </si>
  <si>
    <t>L'organisation n'a pas identifié les questions centrales et les domaines d'action relevant de sa responsabilité sociétale - Elle n'a pas identifié les domaines d'action importants et pertinents</t>
  </si>
  <si>
    <t>IDENTIFIER LES PARTIES PRENANTES ET DIALOGUER AVEC ELLES</t>
  </si>
  <si>
    <t>5.3.2</t>
  </si>
  <si>
    <t>Identifier les parties prenantes</t>
  </si>
  <si>
    <t>L'organisation n'a pas identifié ses parties prenantes</t>
  </si>
  <si>
    <t>L'organisation n'a qu'une connaissance superficielle des parties prenantes et de leurs attentes</t>
  </si>
  <si>
    <t xml:space="preserve">L'organisation a identifié et hiérarchisé ses parties prenantes, leurs besoins et leurs attentes </t>
  </si>
  <si>
    <t>L'organisation a défini une stratégie, des objectifs ou un plan d'actions en intégrant les attentes des parties prenantes représentatives et crédibles</t>
  </si>
  <si>
    <t>5.3.3</t>
  </si>
  <si>
    <t>Dialoguer avec les parties prenantes</t>
  </si>
  <si>
    <t>GOUVERNANCE DE L'ORGANISATION</t>
  </si>
  <si>
    <t>Direction</t>
  </si>
  <si>
    <t>Engagement</t>
  </si>
  <si>
    <t>La direction n'a pris aucun engagement en matière de DD ou de RSO</t>
  </si>
  <si>
    <t>La direction n'a pris qu'un engagement limité à certains aspects de DD ou RSO</t>
  </si>
  <si>
    <t>La direction a pris un engagement sur plusieurs aspects de DD ou plusieurs questions centrales de RSO</t>
  </si>
  <si>
    <t>La direction participe elle-même activement à la démarche DD ou RSO</t>
  </si>
  <si>
    <t>Systèmes de management</t>
  </si>
  <si>
    <t>Existence de systèmes de management</t>
  </si>
  <si>
    <t>L'organisation n'a mis en place aucun système de management</t>
  </si>
  <si>
    <t>Amélioration des systèmes de management</t>
  </si>
  <si>
    <t>Stratégie, politique et objectifs</t>
  </si>
  <si>
    <t>En matière de développement durable</t>
  </si>
  <si>
    <t>L'organisation n'a pas défini de stratégie DD</t>
  </si>
  <si>
    <t>L'organisation n'a défini qu'une stratégie limitée à certains aspects du DD</t>
  </si>
  <si>
    <t>L'organisation a défini une stratégie, des objectifs ou un plan d'actions en intégrant les aspects de DD</t>
  </si>
  <si>
    <t>Redevabilité</t>
  </si>
  <si>
    <t>Communication sur l'activité et ses impacts</t>
  </si>
  <si>
    <t>Il n'existe aucune communication d'aucune sorte vers les parties prenantes</t>
  </si>
  <si>
    <t>La communication ne porte que sur un aspect du DD ou quelques aspects de la RSO et n'est destinée qu'à certaines parties prenantes</t>
  </si>
  <si>
    <t>La communication porte sur tous les aspect du DD ou sur de nombreux aspects de la RSO et est destinée à une grande partie des parties prenantes</t>
  </si>
  <si>
    <t>La communication est adaptée aux attentes de toutes les parties prenantes qui sont associées par l'organisation à sa stratégie de communication</t>
  </si>
  <si>
    <t>Transparence</t>
  </si>
  <si>
    <t>Reporting, contrôles et suivis</t>
  </si>
  <si>
    <t>Veille règlementaire</t>
  </si>
  <si>
    <t>7 - Education et sensibilisation</t>
  </si>
  <si>
    <t>Maîtrise de la qualité</t>
  </si>
  <si>
    <t>L'organisation a mis en place un processus de dialogue avec quelques parties prenantes identifiées</t>
  </si>
  <si>
    <t>L'organisation a mis en place un processus de dialogue avec la plupart des parties prenantes identifiées</t>
  </si>
  <si>
    <t>L'organisation projette d'exercer une influence volontaire positive en matière de DD et de RSE dans sa sphère d'influence</t>
  </si>
  <si>
    <t>L'organisation n'exerce aucune influence volontaire positive en matière de DD et de RSE dans sa sphère d'influence</t>
  </si>
  <si>
    <t>L'organisation a priorisé ses actions  en consultant ses parties prenantes, agit en conséquence et réévalue régulièrement ses priorités</t>
  </si>
  <si>
    <t>L'organisation a défini son engagement avec uniquement ses parties prenantes internes</t>
  </si>
  <si>
    <t>Des systèmes de management sont en cours de construction par l'organisation</t>
  </si>
  <si>
    <t>Des systèmes de management structurent ou sont en support des prises de décision de l'organisation</t>
  </si>
  <si>
    <t>L'organisation réalise une communication selon les caractéristiques attendues par la RSO</t>
  </si>
  <si>
    <t>L'organisation aide et s'assure que tout ou partie de ses parties prenantes réalise une communication correspondant aux attentes</t>
  </si>
  <si>
    <t>L'organisation réalise une communication adaptée selon le support et la cible</t>
  </si>
  <si>
    <t>L'organisation met à disposition de tout ou partie de ses parties prenantes ses outils de communication</t>
  </si>
  <si>
    <t>L'organisation met ses moyens à disposition de tout ou partie de ses parties prenantes</t>
  </si>
  <si>
    <t>L'organisation n'a pas défini son orientation</t>
  </si>
  <si>
    <t>L'organisation a intégré la RSO à sa stratégie de développement</t>
  </si>
  <si>
    <t xml:space="preserve">L'organisation met ses moyens à disposition de tout ou partie de ses parties prenantes </t>
  </si>
  <si>
    <t xml:space="preserve">L'organisation ne communique pas en externe sur le DD </t>
  </si>
  <si>
    <t>L'organisation communique en externe sur 1 ou 2 piliers du DD</t>
  </si>
  <si>
    <t>L'organisation communique en externe sur les 3 aspects du DD - L'organisme a identifié les canaux de diffusion les plus pertinents en fonction des parties prenantes concernées</t>
  </si>
  <si>
    <t xml:space="preserve">L'organisation implique les parties prenantes dans sa stratégie de communication afin de répondre au mieux à leurs attentes en matière d'information  </t>
  </si>
  <si>
    <t xml:space="preserve">L'organisation ne communique pas en interne sur le DD </t>
  </si>
  <si>
    <t>L'organisation communique en interne sur le DD de façon informelle et à fréquence variable</t>
  </si>
  <si>
    <t>L'organisation communique en interne sur le DD de façon descendante, organisée et régulière</t>
  </si>
  <si>
    <t>L'organisation instaure une communication interne du DD, aussi bien ascendante que descendante</t>
  </si>
  <si>
    <t>L'organisation assure aux parties prenantes l'accès aux procédures permettant de résoudre conflits et désaccords</t>
  </si>
  <si>
    <t>L'organisation procède à des approches plus larges : retour d'informations de la part des parties prenantes, intégration de la RS dans l'ensemble de l'organisation, identification des évolutions juridiques ou réglementaires; indicateurs qualitatifs (opinions, interviews) relatifs aux valeurs et attitudes</t>
  </si>
  <si>
    <t>L'organisation n'a mis en place aucun tableau de bord</t>
  </si>
  <si>
    <t>L'organisation a mis en place des tableaux de bord à l'usage exclusif de l'équipe de direction</t>
  </si>
  <si>
    <t>L'organisation a mis en place des tableaux de bords en intégrant des données DD</t>
  </si>
  <si>
    <t>L'organisation a mis en place des tableaux de bord, dont les indicateurs de suivi sont diffusés à l'ensemble des parties prenantes</t>
  </si>
  <si>
    <t>L'organisation n'a pas mis en place de veille règlementaire</t>
  </si>
  <si>
    <t>L'organisation anticipe sur la réglementation future - L'organisation est proactive vis-à-vis des projets de lois</t>
  </si>
  <si>
    <t xml:space="preserve"> L'organisation met en place un plan de surveillance des dérives pour sa consommation énergétique - Elle met en place un plan de réduction de ses consommations, de ses rejets de Gaz à Effet de Serre (GES) ou appauvrissant la couche d'ozone</t>
  </si>
  <si>
    <t xml:space="preserve">L'organisation établit sa politique tarifaire en tenant compte des critères du DD - L'organisation affiche sa politique tarifaire en toute transparence </t>
  </si>
  <si>
    <t>L'organisation s'implique dans les réseaux locaux d'entreprises - Elle met en place des actions visant à améliorer la qualité de vie au-delà de sa sphère d'influence - Elle met en place des actions favorisant le dialogue et l'échange avec les communautés - Elle cherche à créer des partenariats afin de s'impliquer dans des réseaux de groupes et d'individus constituant la société civile</t>
  </si>
  <si>
    <t>L'organisation mesure sa croissance et/ou sa production de valeurs sur les seuls critères financiers &amp; économiques</t>
  </si>
  <si>
    <r>
      <t>Les conditions d'emploi</t>
    </r>
    <r>
      <rPr>
        <sz val="11"/>
        <color indexed="10"/>
        <rFont val="Calibri"/>
        <family val="2"/>
      </rPr>
      <t xml:space="preserve"> </t>
    </r>
    <r>
      <rPr>
        <sz val="11"/>
        <rFont val="Calibri"/>
        <family val="2"/>
      </rPr>
      <t>proposées au personnel vont au-delà de l'obligation légale . L'organisation favorise la stabilité de l'emploi, l'évolution professionnelle et l'épanouissement des salariés,</t>
    </r>
    <r>
      <rPr>
        <strike/>
        <sz val="11"/>
        <rFont val="Calibri"/>
        <family val="2"/>
      </rPr>
      <t xml:space="preserve">
</t>
    </r>
    <r>
      <rPr>
        <sz val="11"/>
        <rFont val="Calibri"/>
        <family val="2"/>
      </rPr>
      <t xml:space="preserve">Elle incite ses partenaires, fournisseurs ou sous-traitants à se conformer à un code de  bonnes relations et conditions de travail </t>
    </r>
  </si>
  <si>
    <t xml:space="preserve">L'organisation a évalué les  conditions de travail  de son personnel </t>
  </si>
  <si>
    <t>L'organisation respecte le droit des travailleurs à constituer leurs propres organisations et à mener des négociations collectives - L'organisation met en place des actions favorisant l'existence des structures de négociations collectives et des institutions permettant le dialogue social - Elle met en place des actions répondant aux besoins des travailleurs</t>
  </si>
  <si>
    <t>L'organisation possède une ressource identifiée et compétente dans le domaine "sécurité et prévention des risques" - Elle mène une concertation avec les acteurs territoriaux de sécurité (SDIS, Protection Civile, DREAL, collectivités territoriales…) - Elle intègre la santé et la sécurité des travailleurs dès le stade de la conception des nouvelles activités - Elle incite les parties prenantes à mener des réflexions sur la santé et la sécurité</t>
  </si>
  <si>
    <r>
      <t xml:space="preserve">AUTO-EVALUATION DE LA DEMARCHE "RESPONSABILITE SOCIETALE DE L'ORGANISATION" SUR LA QUESTION CENTRALE : </t>
    </r>
    <r>
      <rPr>
        <b/>
        <sz val="16"/>
        <rFont val="Calibri"/>
        <family val="2"/>
      </rPr>
      <t>ENVIRONNEMENT</t>
    </r>
  </si>
  <si>
    <t>L'organisation ne mène aucune réflexion concernant ses émissions polluantes</t>
  </si>
  <si>
    <r>
      <t xml:space="preserve">L'organisation met en place un plan d'actions permettant de limiter ses impacts sur le milieu récepteur - Elle a établi un "plan environnemental"  permettant de limiter ses impacts (avec indicateurs et objectifs) et a des programmes de sensibilisation de son personnel - </t>
    </r>
    <r>
      <rPr>
        <sz val="11"/>
        <color indexed="10"/>
        <rFont val="Calibri"/>
        <family val="2"/>
      </rPr>
      <t>Elle réalise les recommandations de l'analyse environnementale (ou prédiagnostic) réalisée dans le cadre du SDRE</t>
    </r>
  </si>
  <si>
    <t>L'organisation met en place un plan d'amélioration dans ses habitudes de consommation et dans ses activités - Elle tend à intégrer l'utilisation des énergies renouvelables ou à pratiquer des achats environnementalement responsables</t>
  </si>
  <si>
    <t xml:space="preserve">L'organisation met en place un plan d'amélioration dans ses habitudes de consommation énergétique - Elle développe des technologies propres et/ou envisage la neutralité carbone
L'organisation étudie des mesures d'adaptation aux changements climatiques (conception des infrastructures en fonction des risques d'inondation, de sécheresse…)
</t>
  </si>
  <si>
    <t>L'organisation choisit son implantation (physique et commerciale) en fonction de l'accessibilité aux différents modes de transport</t>
  </si>
  <si>
    <r>
      <t xml:space="preserve">L'organisation ne mène aucune réflexion concernant </t>
    </r>
    <r>
      <rPr>
        <sz val="11"/>
        <color indexed="10"/>
        <rFont val="Calibri"/>
        <family val="2"/>
      </rPr>
      <t xml:space="preserve"> </t>
    </r>
    <r>
      <rPr>
        <sz val="11"/>
        <rFont val="Calibri"/>
        <family val="2"/>
      </rPr>
      <t>son impact sur la biodiversité</t>
    </r>
  </si>
  <si>
    <t>L'organisation mène des actions en faveur de la biodiversité et anticipe les évolutions réglementaires</t>
  </si>
  <si>
    <r>
      <t xml:space="preserve">AUTO-EVALUATION DE LA DEMARCHE "RESPONSABILITE SOCIETALE DE L'ORGANISATION" SUR LA QUESTION CENTRALE : </t>
    </r>
    <r>
      <rPr>
        <b/>
        <sz val="16"/>
        <rFont val="Calibri"/>
        <family val="2"/>
      </rPr>
      <t>LOYAUTE DES PRATIQUES</t>
    </r>
  </si>
  <si>
    <t>L'organisation pratique une sensibilisation (formation) de son personnel sur l'application d'une politique responsable - Elle a désigné des représentants comme interlocuteurs privilégiés vis a vis des groupes politiques</t>
  </si>
  <si>
    <t>L'organisation n'a qu'une connaissance limitée ou n'a pas de vigilance particulière sur les règles et bonnes pratiques relatives à la concurrence</t>
  </si>
  <si>
    <t>L'organisation ne pratique aucune promotion de la responsabilité sociétale dans la chaîne de valeurs</t>
  </si>
  <si>
    <r>
      <t xml:space="preserve">AUTO-EVALUATION DE LA DEMARCHE "RESPONSABILITE SOCIETALE DE L'ORGANISATION" SUR LA QUESTION CENTRALE : </t>
    </r>
    <r>
      <rPr>
        <b/>
        <sz val="16"/>
        <rFont val="Calibri"/>
        <family val="2"/>
      </rPr>
      <t>QUESTIONS RELATIVES AUX CONSOMMATEURS</t>
    </r>
  </si>
  <si>
    <t>L'organisation n'a pas établi de politique tarifaire, ni de base de calcul tarifaire formalisée</t>
  </si>
  <si>
    <t>L'organisation mène des actions pour accueillir son personnel et l'accompagner dans son intégration sociale</t>
  </si>
  <si>
    <t>6.4.4</t>
  </si>
  <si>
    <t>2 - Conditions de travail et protection sociale</t>
  </si>
  <si>
    <t>6.4.5</t>
  </si>
  <si>
    <t>3 - Dialogue social</t>
  </si>
  <si>
    <t>L'organisation reconnaît l'importance des institutions permettant le dialogue social - L'organisation est à l'écoute des structures de négociations collectives et des institutions permettant le dialogue social - Elle a identifié les besoins des travailleurs à constituer leurs propres organisations et à mener des négociations collectives</t>
  </si>
  <si>
    <t>6.4.6</t>
  </si>
  <si>
    <t>4 - Santé et sécurité au travail</t>
  </si>
  <si>
    <t>L'organisme limite ses actions au respect de la législation en cours, en participant aux frais de transport de son personnel</t>
  </si>
  <si>
    <t>L'organisme contribue à l'amélioration des déplacements de son personnel par des actions non formalisées</t>
  </si>
  <si>
    <t>L'organisme met en place quelques actions formalisées pour améliorer les déplacements de son personnel, en allant au-delà des obligations légales</t>
  </si>
  <si>
    <t>L'organisme a réalisé son Plan de Déplacement Entreprise (PDE) - L'organisme met en place et suit de nombreuses actions visant le report vers des modes de déplacement doux</t>
  </si>
  <si>
    <t>L'organisation ne développe aucune politique de santé et de sécurité au travail - Elle n'a pas la connaissance des risques engendrés par ses activités pour la santé et la sécurité - Elle n'intègre pas la santé et la sécurité dans ses systèmes de management</t>
  </si>
  <si>
    <t>INTEGRATION DE LA RSO (1)</t>
  </si>
  <si>
    <t>INTEGRATION DE LA RSO (2)</t>
  </si>
  <si>
    <t>GOUVERNANCE</t>
  </si>
  <si>
    <t>RELATIONS ET CONDITIONS DE TRAVAIL</t>
  </si>
  <si>
    <t>GLOBAL</t>
  </si>
  <si>
    <t>Nombre total de critères proposés</t>
  </si>
  <si>
    <t>Nombre total de points possibles sur tous les critères proposés</t>
  </si>
  <si>
    <t>Nombre de points obtenus sur les critères retenus</t>
  </si>
  <si>
    <t>Nombre total de critères retenus</t>
  </si>
  <si>
    <t>PRATIQUES FONDAMENTALES ET QUESTIONS CENTRALES</t>
  </si>
  <si>
    <t>Nombre total de points possibles sur les critères retenus</t>
  </si>
  <si>
    <t>Niveau d'avancement</t>
  </si>
  <si>
    <t>AUTO-EVALUATION DE LA DEMARCHE "RESPONSABILITE SOCIETALE DE L'ORGANISATION"</t>
  </si>
  <si>
    <t>IDENTIFICATION DE LA RSE</t>
  </si>
  <si>
    <t>INTEGRATION DE LA RSE</t>
  </si>
  <si>
    <t>L'organisation adapte sa stratégie en fonction des seuls critères économiques &amp; financiers</t>
  </si>
  <si>
    <t xml:space="preserve"> L'organisation connait et suit son taux d'endettement.</t>
  </si>
  <si>
    <r>
      <rPr>
        <sz val="11"/>
        <rFont val="Calibri"/>
        <family val="2"/>
      </rPr>
      <t>L'organisation utilise cet indicateur dans ses choix stratégiques : désendettement, diversification des ressources financières</t>
    </r>
  </si>
  <si>
    <t xml:space="preserve"> L'organisation a identifié les risques liés à une éventuelle fragilité de sa production par des évènements non maîtrisés (casse machines, mouvements sociaux, incendie, pertes de compétences...)</t>
  </si>
  <si>
    <t>L'organisation intègre les points de vue exprimés par les parties prenantes au cours de ces revues afin d'identifier l'évolution des attentes.</t>
  </si>
  <si>
    <t>QUESTIONS CENTRALES ET DOMAINES D'ACTION</t>
  </si>
  <si>
    <t>1 - Emploi et relations employeur/employé</t>
  </si>
  <si>
    <t>1 - Prévention de la pollution</t>
  </si>
  <si>
    <t>2 - Utilisation durable des ressources</t>
  </si>
  <si>
    <t>3 - Création d'emploi et développement des compétences</t>
  </si>
  <si>
    <t>Types de communication en matière de de responsabilité sociétale</t>
  </si>
  <si>
    <t>En matière de RSO</t>
  </si>
  <si>
    <r>
      <t>La stratégie ne reflète pas l'engagement de l'organisation dans la RSO</t>
    </r>
    <r>
      <rPr>
        <sz val="11"/>
        <color indexed="10"/>
        <rFont val="Calibri"/>
        <family val="2"/>
      </rPr>
      <t xml:space="preserve"> </t>
    </r>
  </si>
  <si>
    <t xml:space="preserve">La stratégie reflète l'engagement de l'organisation au regard de quelques aspects de la RSO </t>
  </si>
  <si>
    <r>
      <t xml:space="preserve">La stratégie reflète l'engagement de l'organisation au regard de nombreux aspects de la RSO </t>
    </r>
    <r>
      <rPr>
        <sz val="11"/>
        <color indexed="10"/>
        <rFont val="Calibri"/>
        <family val="2"/>
      </rPr>
      <t xml:space="preserve"> </t>
    </r>
  </si>
  <si>
    <t>L'organisation définit et met en œuvre des actions de lutte contre la complicité</t>
  </si>
  <si>
    <r>
      <rPr>
        <sz val="11"/>
        <rFont val="Calibri"/>
        <family val="2"/>
      </rPr>
      <t xml:space="preserve"> L'organisation suit régulièrement la pertinence de son innovation par rapport aux attentes de ses clients et du marché. Elle en mesure les retombées économiques</t>
    </r>
  </si>
  <si>
    <r>
      <t xml:space="preserve">L'organisation </t>
    </r>
    <r>
      <rPr>
        <sz val="11"/>
        <rFont val="Calibri"/>
        <family val="2"/>
      </rPr>
      <t>n'a pas pris conscience du risque de dégradation en matière de qualité de ses produits ou services et de leur chaîne de production et de leur impact sur sa pérennité économique</t>
    </r>
  </si>
  <si>
    <t>L'organisation a identifié les risques de dégradation de sa qualité pour sa pérennité économique. Elle conçoit des indicateurs pertinents</t>
  </si>
  <si>
    <t xml:space="preserve">L'organisation  met en œuvre le plan d'actions défini </t>
  </si>
  <si>
    <t>L'organisation mène une démarche d'identification des ressources locales dans sa sphère d'influence</t>
  </si>
  <si>
    <t>L'organisation utilise les ressources locales de façon raisonnée</t>
  </si>
  <si>
    <t>L'organisation ne mène aucune démarche d'éco-conception</t>
  </si>
  <si>
    <t>L'organisation intègre des paramètres environnementaux dans la conception de certains de ses produits</t>
  </si>
  <si>
    <t>L'organisation prend systématiquement en compte des paramètres environnementaux dans la conception de ses produits</t>
  </si>
  <si>
    <t>6.5.5</t>
  </si>
  <si>
    <t>3 - Atténuation des changements climatiques et adaptation</t>
  </si>
  <si>
    <t>L'organisation ne mène aucune réflexion concernant sa consommation énergétique ou ses rejets de Gaz à Effet de Serre (GES)</t>
  </si>
  <si>
    <t>L'organisation établit un bilan énergétique de ses activités - L'organisation établit un bilan carbone de ses activités directes et indirectes</t>
  </si>
  <si>
    <t>L'organisation ne mène aucune réflexion concernant l'impact de ses déplacements sur sa consommation énergétique</t>
  </si>
  <si>
    <t>L'organisation suit une politique de préservation et de promotion de la culture et de l'éducation - Elle s'engage dans des programmes d'amélioration de l'éducation (qualité, accès, savoir local) ou de promotion des activités culturelles (reconnaissance et valorisation des cultures et traditions locales)</t>
  </si>
  <si>
    <t>L'organisation met en place des actions favorisant, au sein des communautés, l'éducation, l'apprentissage, les activités culturelles, la préservation du patrimoine ou l'usage du savoir et des technologies traditionnelles</t>
  </si>
  <si>
    <t>L'organisation ne mène aucune action pour favoriser l'emploi local et l'insertion professionnelle des jeunes, ni développer les compétences -                                                      Elle n'a pas étudié l'impact de ses décisions et choix (investissements, technologies, externalisation) sur la création d'emplois en local</t>
  </si>
  <si>
    <t>Création de valeur</t>
  </si>
  <si>
    <t>Indépendance marché</t>
  </si>
  <si>
    <t>IDENTIFICATION DE LA RSO</t>
  </si>
  <si>
    <t>INTEGRATION DE LA RSO</t>
  </si>
  <si>
    <t>Engagement de la direction</t>
  </si>
  <si>
    <t>Stratégie, politique et objectifs en matière de développement durable</t>
  </si>
  <si>
    <t>Stratégie, politique et objectifs en matière de RSO</t>
  </si>
  <si>
    <t>Redevabilité par une communication sur l'activité et ses impacts</t>
  </si>
  <si>
    <t>Transparence par un reporting, contrôles et suivis</t>
  </si>
  <si>
    <t>Transparence par une veille réglementaire</t>
  </si>
  <si>
    <t>L'organisation a une politique formalisée en matière de lutte contre la corruption - Elle sensibilise ses fonctions sensibles (Achats, Commerce, …..) et ses parties prenantes internes en matière de lutte contre la corruption - Elle établit une charte contre la corruption, en engageant ses fonctions sensibles et ses parties prenantes internes</t>
  </si>
  <si>
    <t>L'organisation encourage ses parties prenantes externes à lutter contre la corruption - Le leadership de l'organisation constitue un exemple de lutte contre la corruption - Elle s'assure des bonnes pratiques de ses parties prenantes externes par la réalisation d'audits</t>
  </si>
  <si>
    <t>6.6.4</t>
  </si>
  <si>
    <t>2 - Engagement politique responsable</t>
  </si>
  <si>
    <t>L'organisation a identifié les groupes d'influence et les risques de conflit d'intérêts - Elle a identifié les principes d'une politique responsable (gestion des conflits d'intérêts, transparence, absence de tentative de contrôle des responsables politiques)</t>
  </si>
  <si>
    <t>L'organisation fait preuve d'un engagement actif sur des actions dans le cadre de la politique publique au bénéfice de la société civile</t>
  </si>
  <si>
    <t>6.6.5</t>
  </si>
  <si>
    <t>3 - Concurrence loyale</t>
  </si>
  <si>
    <t>L'organisation sensibilise son personnel à la pratique d'une concurrence loyale - Elle a formalisé des procédures internes régulièrement mises à jour</t>
  </si>
  <si>
    <t>6.6.6</t>
  </si>
  <si>
    <t>4 - Promotion de la responsabilité sociétale dans la chaîne de valeur</t>
  </si>
  <si>
    <t>L'organisation encourage et aide ses partenaires à mettre en place ces mêmes valeurs dans leur propre organisation et avec leurs parties prenantes</t>
  </si>
  <si>
    <t>6.6.7</t>
  </si>
  <si>
    <t>5 - Respect des droits de propriété</t>
  </si>
  <si>
    <t>L'organisation procède à l'identification des propriétés</t>
  </si>
  <si>
    <t>QUESTIONS RELATIVES AUX CONSOMMATEURS</t>
  </si>
  <si>
    <t>6.7.3</t>
  </si>
  <si>
    <t>1 - Pratiques loyales en matière de commercialisation, d'informations et de contrats</t>
  </si>
  <si>
    <t>L'organisation établit une tarification sans argumentation ni lisibilité</t>
  </si>
  <si>
    <t>L'organisation établit une politique tarifaire argumentée et affichée en ne tenant compte que de quelques critères du DD</t>
  </si>
  <si>
    <t>L'organisation fournit, de sa propre initiative, une information complémentaire, claire et honnête concernant le produit, le service ou les conditions de fourniture de celui-ci</t>
  </si>
  <si>
    <t>6.7.4</t>
  </si>
  <si>
    <t>2 - Protection de la santé et de la sécurité des consommateurs</t>
  </si>
  <si>
    <t>L'organisation n'a pas une connaissance complète de la réglementation applicable</t>
  </si>
  <si>
    <t>L'organisation respecte strictement la réglementation applicable en matière de protection de la santé et de sécurité du consommateur</t>
  </si>
  <si>
    <t>L'organisation s'est dotée des procédures  lui permettant rapidement d'empêcher la survenance d'un risque découvert a posteriori ou, à défaut, d'en minimiser la propagation ou les conséquences dommageables (ex : cellule de crise, rappel produit etc ...)</t>
  </si>
  <si>
    <t>6.7.5</t>
  </si>
  <si>
    <t>3 - Consommation durable</t>
  </si>
  <si>
    <t>L'organisation n'a engagé aucune action particulière en matière de consommation durable</t>
  </si>
  <si>
    <t>3b - Promotion de la consommation durable</t>
  </si>
  <si>
    <t>L'organisation n'a engagé aucune action particulière en matière de promotion relative à la consommation durable</t>
  </si>
  <si>
    <t>L'organisation a identifié des actions de promotion et d'information sans les mettre en œuvre - Elle détient des données permettant aux consommateurs un choix avisé et une consommation durable</t>
  </si>
  <si>
    <t>6.7.6</t>
  </si>
  <si>
    <t>4 - Service après-vente, assistance et résolution réclamations et litiges pour les consommateurs</t>
  </si>
  <si>
    <t>Evaluer la sphère d'influence de l'organisation</t>
  </si>
  <si>
    <t>L'organisation n'a mené aucune évaluation de sa sphère d'influence qu'elle ne connaît donc pas</t>
  </si>
  <si>
    <t>L'organisation projette d'évaluer sa sphère d'influence</t>
  </si>
  <si>
    <t>L'organisation a évalué sa sphère d'influence qu'elle connaît parfaitement</t>
  </si>
  <si>
    <t>Exercer une influence</t>
  </si>
  <si>
    <t>L'organisation met ses outils et méthodes d'influence à disposition de tout ou partie de ses parties prenantes et les sensibilise à l'importance de leur utilisation</t>
  </si>
  <si>
    <t>7.3.4</t>
  </si>
  <si>
    <t>Etablir des priorités pour aborder les domaines d'actions</t>
  </si>
  <si>
    <t>L'organisation n'a défini aucune priorité d'action</t>
  </si>
  <si>
    <t>L'organisation projette de prioriser ses actions en y associant ses parties prenantes</t>
  </si>
  <si>
    <t>L'organisation met ses outils et méthodes de priorisation à disposition de tout ou partie de ses parties prenantes et les sensibilise à l'importance de leur utilisation</t>
  </si>
  <si>
    <t>PRATIQUES D'INTEGRATION DE LA RESPONSABILITE SOCIETALE DANS L'ENSEMBLE DE L'ORGANISATION</t>
  </si>
  <si>
    <t>7.4.1</t>
  </si>
  <si>
    <t>Sensibiliser et développer les compétences en matière de responsabilité sociétale</t>
  </si>
  <si>
    <t>l'organisation n'a défini aucun engagement</t>
  </si>
  <si>
    <t>L'organisation sensibilise ses parties prenantes et assure le suivi</t>
  </si>
  <si>
    <t>L'organisation n'a pas étudié sa contribution au développement et au transfert de technologies</t>
  </si>
  <si>
    <t>L'organisation a identifié son niveau de contribution au développement et au transfert de technologies</t>
  </si>
  <si>
    <t>6.8.7</t>
  </si>
  <si>
    <t>5 - Création de richesses et de revenus</t>
  </si>
  <si>
    <t>L'organisation n'a pas étudié son impact socio-économique, ni sa contribution à générer des avantages durables aux communautés</t>
  </si>
  <si>
    <t>L'organisation a identifié d'éventuels besoins de développement des fournisseurs locaux et d'emploi de membres de la communauté - Elle a connaissance de programmes de soutien à la création d'entreprise</t>
  </si>
  <si>
    <t>L'organisation mène des actions contributives au développement des communautés, en intégrant les populations, les organisations et les groupes locaux dans ses activités ou sa chaîne de valeur</t>
  </si>
  <si>
    <t>6.8.8</t>
  </si>
  <si>
    <t>6 - La santé</t>
  </si>
  <si>
    <t>6.8.9</t>
  </si>
  <si>
    <t>7 - Investissement dans la société</t>
  </si>
  <si>
    <r>
      <t xml:space="preserve">AUTO-EVALUATION DE LA DEMARCHE "RESPONSABILITE SOCIETALE DE L'ORGANISATION" SUR LA QUESTION CENTRALE : </t>
    </r>
    <r>
      <rPr>
        <b/>
        <sz val="16"/>
        <rFont val="Calibri"/>
        <family val="2"/>
      </rPr>
      <t>PERENNITE</t>
    </r>
    <r>
      <rPr>
        <b/>
        <sz val="11"/>
        <rFont val="Calibri"/>
        <family val="2"/>
      </rPr>
      <t xml:space="preserve"> </t>
    </r>
    <r>
      <rPr>
        <b/>
        <sz val="16"/>
        <rFont val="Calibri"/>
        <family val="2"/>
      </rPr>
      <t>ECONOMIQUE</t>
    </r>
  </si>
  <si>
    <t>PERENNITE ECONOMIQUE</t>
  </si>
  <si>
    <t>7.5.3</t>
  </si>
  <si>
    <t>Types de communication en matière de responsabilité sociétale</t>
  </si>
  <si>
    <t>L'organisation ne communique pas avec ses parties prenantes</t>
  </si>
  <si>
    <t>L'organisation évalue sa communication auprès de ses parties prenantes</t>
  </si>
  <si>
    <t>7.5.4</t>
  </si>
  <si>
    <t>Dialogue avec les parties prenantes en matière de communication sur la responsabilité sociétale</t>
  </si>
  <si>
    <t>L'organisation évalue sa communication auprès de ses parties prenantes et s'assure de la qualité des informations qui circulent</t>
  </si>
  <si>
    <t>L'organisation évalue à l'aide de parties prenantes externes la véracité de sa communication</t>
  </si>
  <si>
    <t>AMELIORER LA CREDIBILITE EN MATIERE DE RESPONSABILITE SOCIETALE</t>
  </si>
  <si>
    <t>7.6.1</t>
  </si>
  <si>
    <t>Méthodes permettant d'améliorer la crédibilité</t>
  </si>
  <si>
    <t>L'organisation n'a pas défini de méthodes particulières</t>
  </si>
  <si>
    <t>L'organisation participe à des organisations de promotion d'un comportement responsable</t>
  </si>
  <si>
    <t>L'organisation a défini des objectifs, des plans d'actions et établi des rapports sur ses résultats</t>
  </si>
  <si>
    <t>L'organisation est certifiée par des organismes indépendants (sur ses processus, ses impacts environnementaux, ses conditions de travail, la sécurité de ses produits) ou implique ses parties prenantes dans le vérification de son engagement en matière de RS</t>
  </si>
  <si>
    <t>7.6.2</t>
  </si>
  <si>
    <t>Améliorer la crédibilité des rapports et des déclarations en matière de responsabilité sociétale</t>
  </si>
  <si>
    <t>Justifications - Commentaires</t>
  </si>
  <si>
    <t>Plan d'actions</t>
  </si>
  <si>
    <r>
      <t xml:space="preserve">AUTO-EVALUATION DE LA DEMARCHE "RESPONSABILITE SOCIETALE DE L'ORGANISATION" SUR LA QUESTION CENTRALE : </t>
    </r>
    <r>
      <rPr>
        <b/>
        <sz val="16"/>
        <rFont val="Calibri"/>
        <family val="2"/>
      </rPr>
      <t>DROITS DE L'HOMME</t>
    </r>
  </si>
  <si>
    <r>
      <t>L'organisation</t>
    </r>
    <r>
      <rPr>
        <sz val="11"/>
        <color indexed="10"/>
        <rFont val="Calibri"/>
        <family val="2"/>
      </rPr>
      <t xml:space="preserve"> </t>
    </r>
    <r>
      <rPr>
        <sz val="11"/>
        <rFont val="Calibri"/>
        <family val="2"/>
      </rPr>
      <t>n'a pas de vigilance  particulière (en son sein ou chez ses parties prenantes) sur le respect des droits de l'Homme : 7 thèmes majeurs (discrimination raciale, discrimination des femmes, tortures et autres châtiments, droits de l'enfant, protection des travailleurs migrants, protection contre les disparitions forcées, droits des personnes handicapées)</t>
    </r>
  </si>
  <si>
    <t>L'organisation utilise la complexité d'une situation pour justifier l'inaction - L'organisation n'a pas engagé de démarche d'identification des situations critiques envers les droits de l'Homme : conflits ou instabilité politiques, catastrophes naturelles, pauvreté, corruption structurelle</t>
  </si>
  <si>
    <t>L'organisation n'a pris aucune disposition pour remédier aux éventuels litiges  portant sur les droits de l'homme ou pour favoriser l'accès aux moyens de défense juridique</t>
  </si>
  <si>
    <t xml:space="preserve">L'organisation a identifié des dispositions permettant, en cas de litige, l'accès aux informations et/ou a un point de contact </t>
  </si>
  <si>
    <t xml:space="preserve">L'organisation a mis en place des dispositions permettant, en cas de litige, l'accès aux informations et/ou a un point de contact </t>
  </si>
  <si>
    <t>L'organisation communique de façon transparente afin que les dispositions prises soient connues de tous</t>
  </si>
  <si>
    <t>L'organisation ne mène aucune réflexion sur le sujet de l'équité sociale de ses salariés</t>
  </si>
  <si>
    <t>L'organisation formalise les engagements qu'elle prend auprès de ses salariés par des accords écrits -
L'organisation prend en compte l'équité sociale dans ses choix managériaux</t>
  </si>
  <si>
    <t xml:space="preserve"> L'organisation mène des actions exemplaires.
Elle incite ses autres parties prenantes à les mettre en oeuvre </t>
  </si>
  <si>
    <t>L'organisation n'a fait aucune démarche pour identifier les groupes vulnérables (les femmes, les personnes en situation de handicap, les enfants, les populations autochtones, les travailleurs migrants, les races et castes…) en dehors de ses salariés</t>
  </si>
  <si>
    <t xml:space="preserve"> L'organisation n'a fait aucune démarche pour identifier les  droits civils et politiques  (la vie des individus, les libertés d'opinion et d'expression, les libertés de réunion et de libre association, le droit à la propriété, le respect de la vie privée) </t>
  </si>
  <si>
    <t xml:space="preserve">L'organisation a fait un état des lieux en identifiant les droits civils et politiques
 </t>
  </si>
  <si>
    <t xml:space="preserve">L'organisation n'a fait aucune démarche pour identifier les droits économiques, sociaux et culturels (l'éducation, le travail dans des conditions justes et favorables, la liberté d'association, l'accès à la santé, aux soins médicaux, le bien être (nourriture, accès à l'eau, habillement, logement),  la sécurité…) </t>
  </si>
  <si>
    <t>L'organisation n'a fait aucune démarche pour identifier les principes fondamentaux relatifs au droit du travail : liberté d'association et de négociation collective, élimination du travail forcé et obligatoire, abolition du travail des enfants, absence de discrimination pour le recrutement</t>
  </si>
  <si>
    <t>L'organisation connaît les principes fondamentaux et droits au travail et a identifié des actions en vue de leur respect mais ne prend aucune disposition particulière</t>
  </si>
  <si>
    <r>
      <t xml:space="preserve">AUTO-EVALUATION DE LA DEMARCHE "RESPONSABILITE SOCIETALE DE L'ORGANISATION" SUR LA QUESTION CENTRALE : </t>
    </r>
    <r>
      <rPr>
        <b/>
        <sz val="16"/>
        <rFont val="Calibri"/>
        <family val="2"/>
      </rPr>
      <t>RELATIONS ET CONDITIONS DE TRAVAIL</t>
    </r>
  </si>
  <si>
    <r>
      <rPr>
        <sz val="11"/>
        <rFont val="Calibri"/>
        <family val="2"/>
      </rPr>
      <t>L'organisation informe de façon régulière ses consommateurs de leurs droits en matière de protection des données personnelles &amp; de vie privée et de leurs possibilités d'intervention</t>
    </r>
  </si>
  <si>
    <r>
      <rPr>
        <sz val="11"/>
        <rFont val="Calibri"/>
        <family val="2"/>
      </rPr>
      <t xml:space="preserve"> L'organisation n' a pas défini de mesures particulières pour assurer la fourniture d'un bien ou service essentiel à tous et quelles que soient les conditions</t>
    </r>
  </si>
  <si>
    <t>L'organisation ne fournit au consommateur aucune information sur les caractéristiques essentielles du produit ou du service</t>
  </si>
  <si>
    <t>L'organisation  contribue à développer le savoir-faire ou le savoir-être des consommateurs par la mise en place d'actions spécifiques (ex : programmes d'éducation à la nutrition ...). L'organisation s'assure que les informations mises à la disposition du consommateur répondent à ses attentes</t>
  </si>
  <si>
    <t>L'organisation a identifié les établissements de formation et les structures d'aide à l'emploi - Elle a étudié les avantages que comporte la création d'emplois directs - Elle a identifié les actions de développement des compétences</t>
  </si>
  <si>
    <r>
      <rPr>
        <sz val="11"/>
        <color indexed="10"/>
        <rFont val="Calibri"/>
        <family val="2"/>
      </rPr>
      <t>L'organisation participe aux cursus pédagogiques et s'implique dans les formations (recours à la formation en alternance, VAE, etc.)</t>
    </r>
    <r>
      <rPr>
        <sz val="11"/>
        <rFont val="Calibri"/>
        <family val="2"/>
      </rPr>
      <t xml:space="preserve"> - Elle met en place des actions ou participe à des programmes favorisant le développement ou la reconnaissance des compétences, l'apprentissage, la formation</t>
    </r>
  </si>
  <si>
    <r>
      <rPr>
        <sz val="11"/>
        <rFont val="Calibri"/>
        <family val="2"/>
      </rPr>
      <t xml:space="preserve"> L'organisation fait des revues régulières de ses partenariats et de ses actions afin d'identifier des pistes de progrès</t>
    </r>
  </si>
  <si>
    <r>
      <rPr>
        <sz val="11"/>
        <rFont val="Calibri"/>
        <family val="2"/>
      </rPr>
      <t>L'organisation encourage ses parties prenantes à mener des actions contribuant à créer des richesses et des revenus au niveau local</t>
    </r>
  </si>
  <si>
    <r>
      <t xml:space="preserve">L'organisation </t>
    </r>
    <r>
      <rPr>
        <sz val="11"/>
        <rFont val="Calibri"/>
        <family val="2"/>
      </rPr>
      <t>ne mène aucune réflexion dans des initiatives et programmes locaux visant à améliorer les aspects sociaux de la communauté</t>
    </r>
  </si>
  <si>
    <t>L'organisation met en œuvre son plan d'actions comprenant des aspects d'aides immatérielles ou matérielles pour des projets en matière d'éducation, de formation, de culture, de soins de santé, de création de revenu (…) ou de toute autre activité susceptible de promouvoir le développement économique ou social</t>
  </si>
  <si>
    <t xml:space="preserve">L'organisation ne communique pas sur son investissement dans le développement local </t>
  </si>
  <si>
    <r>
      <t>L'organisation</t>
    </r>
    <r>
      <rPr>
        <sz val="11"/>
        <rFont val="Calibri"/>
        <family val="2"/>
      </rPr>
      <t xml:space="preserve"> a défini sa politique de communication sur son investissement local</t>
    </r>
  </si>
  <si>
    <t>L'organisation utilise différentes formes de communication pour faire connaître régulièrement son investissement local</t>
  </si>
  <si>
    <t>L'organisation participe activement à des groupes de travail et à des colloques en apportant son propre témoignage et son expérience. Elle contribue ainsi au rayonnement de son territoire</t>
  </si>
  <si>
    <r>
      <t xml:space="preserve">L'organisation </t>
    </r>
    <r>
      <rPr>
        <sz val="11"/>
        <rFont val="Calibri"/>
        <family val="2"/>
      </rPr>
      <t>n'a pas mesuré le risque de dépendance lié à un nombre réduit de marchés (géographique ou métier)</t>
    </r>
  </si>
  <si>
    <r>
      <t xml:space="preserve">L'organisation </t>
    </r>
    <r>
      <rPr>
        <sz val="11"/>
        <rFont val="Calibri"/>
        <family val="2"/>
      </rPr>
      <t xml:space="preserve">connaît son niveau de dépendance par rapport à son ou ses marchés (géographiques ou métiers) </t>
    </r>
  </si>
  <si>
    <r>
      <t xml:space="preserve">L'organisation </t>
    </r>
    <r>
      <rPr>
        <sz val="11"/>
        <rFont val="Calibri"/>
        <family val="2"/>
      </rPr>
      <t xml:space="preserve">met en œuvre des plans d'actions pour renforcer son indépendance </t>
    </r>
  </si>
  <si>
    <t>L'organisation suit régulièrement son marché afin d'adapter son plan d'actions et de limiter les risques de dépendance</t>
  </si>
  <si>
    <r>
      <rPr>
        <sz val="11"/>
        <rFont val="Calibri"/>
        <family val="2"/>
      </rPr>
      <t xml:space="preserve">L'organisation n'a pas mesuré le risque d'indépendance financière </t>
    </r>
  </si>
  <si>
    <r>
      <rPr>
        <sz val="11"/>
        <rFont val="Calibri"/>
        <family val="2"/>
      </rPr>
      <t>L'organisation anticipe les risques du marché afin de ne pas augmenter sa dépendance financière</t>
    </r>
  </si>
  <si>
    <t>L'organisation n'a pas mesuré le poids de l'innovation (produits, services &amp; organisation interne) dans sa pérennité économique</t>
  </si>
  <si>
    <r>
      <rPr>
        <sz val="11"/>
        <rFont val="Calibri"/>
        <family val="2"/>
      </rPr>
      <t>L'organisation a mesuré l'importance de l'innovation dans son activité économique</t>
    </r>
  </si>
  <si>
    <r>
      <rPr>
        <sz val="11"/>
        <rFont val="Calibri"/>
        <family val="2"/>
      </rPr>
      <t>L'organisation a un programme établi et suivi d'innovation</t>
    </r>
  </si>
  <si>
    <t>L'organisation ne reconnaît pas l'importance des institutions permettant le dialogue social - Elle ne respecte pas le droit des travailleurs à constituer leurs propres organisations et à mener des négociations collectives - Elle ne mène aucune information sur les changements d'activités impactant significativement l'emploi</t>
  </si>
  <si>
    <t xml:space="preserve"> 5 - Développement du capital humain</t>
  </si>
  <si>
    <t>L'organisation mène une démarche d'identification de la biodiversité dans sa sphère d'influence
L'organisation a connaissance des conventions  en vigueur sur la biodiversité, telles celles de Rio (CDB), de Washington (CITES: espèces menacées d'extinction)</t>
  </si>
  <si>
    <t>L'organisation n'a entrepris aucune action  pour identifier  les risques de corruption (sollicitation, pot de vin, conflits d'intérêts, fraude, blanchiment d'argent, détournement de biens…)</t>
  </si>
  <si>
    <t>L'organisation a identifié les risques de corruption et  les fonctions ou activités sensibles</t>
  </si>
  <si>
    <t xml:space="preserve"> L'organisation n'engage pas d'action de politique publique bénéfique pour la société </t>
  </si>
  <si>
    <t xml:space="preserve">L'organisation a connaissance des règles et  bonnes pratiques relatives à la concurrence  </t>
  </si>
  <si>
    <t>L'organisation respecte les règles et bonnes pratiques d'une concurrence loyale et sensibilise ses parties prenantes à ces principes</t>
  </si>
  <si>
    <t>L'organisation a conçu, fabriqué ou mis en œuvre le produit ou le service en anticipant des risques de mésusage, négligence, accident, incompréhension ou autre erreur (ex : aspect général, notice de présentation, avertissements, sécurités physiques, définition des étapes etc …) - Elle en a exclu tout composant qui, bien que non interdit par la réglementation actuelle, ne présente a priori pas un degré de sécurité maximal pour les consommateurs (exemples : produit sujet à polémiques pour un cosmétique, pays instables ou controversés pour un voyage organisé,...) - Elle incite ses parties prenantes à l'application de cette pratique</t>
  </si>
  <si>
    <t>L'organisation a engagé plusieurs actions en matière de consommation durable</t>
  </si>
  <si>
    <t>L'organisation respecte strictement la réglementation applicable en matière d'information du consommateur</t>
  </si>
  <si>
    <t>L'organisation s'est dotée des moyens de répondre rapidement, clairement et honnêtement à toute demande d'autre information de la part du consommateur concernant le produit, le service ou  les conditions de fourniture de celui-ci - Elle incite ses parties prenantes à l'application de cette pratique</t>
  </si>
  <si>
    <t>L'organisation associe ses parties prenantes (consommateurs, associations de défense de l'environnement, etc.) dans la réalisation de ses actions de promotion et de sensibilisation</t>
  </si>
  <si>
    <r>
      <t xml:space="preserve">L'organisation a défini des conditions de traitement de la réclamation ou de règlement du litige plus favorables au consommateur que les dispositions légales (ex : garantie contractuelle supérieure à la garantie légale, échange gratuit ou remboursement du produit ou du service, prise en charge intégrale des frais notamment de retour </t>
    </r>
    <r>
      <rPr>
        <sz val="11"/>
        <rFont val="Calibri"/>
        <family val="2"/>
      </rPr>
      <t>dépensés à cette occasion par le consommateur etc ...). Elle prend des dispositions pour s'assurer de la satisfaction du consommateur</t>
    </r>
  </si>
  <si>
    <t>L'organisation a mis en place et sécurisé le process et le système informatique lui permettant de stocker et traiter les données personnelles et de vie privée du consommateur de manière à empêcher toute utilisation non autorisée par les tiers - Elle s'interdit de collecter et de diffuser des données personnelles et de vie privée qui ne soient pas en rapport direct et exclusif avec le produit ou le service ou la fourniture de celui-ci par elle au consommateur</t>
  </si>
  <si>
    <t>L'organisation met en œuvre des outils de communication dédiés à une information appropriée du consommateur - 
Elle facilite l'accès du consommateur à d'autres sources d'information (ex : liens Internet etc ...)</t>
  </si>
  <si>
    <r>
      <t xml:space="preserve">AUTO-EVALUATION DE LA DEMARCHE "RESPONSABILITE SOCIETALE DE L'ORGANISATION" SUR LA QUESTION CENTRALE : </t>
    </r>
    <r>
      <rPr>
        <b/>
        <sz val="16"/>
        <rFont val="Calibri"/>
        <family val="2"/>
      </rPr>
      <t>COMMUNAUTES ET DEVELOPPEMENT LOCAL</t>
    </r>
  </si>
  <si>
    <t>L'organisation n'a établi aucun partenariat, avec une quelconque structure ou tiers - Elle ne porte aucun intérêt à son ancrage territorial, même dans sa propre sphère d'influence - Elle n'a établi aucun contact, ni aucune relation avec les communautés qui l'entourent - Elle n'a développé aucune interaction permettant une quelconque implication auprès de ces communautés</t>
  </si>
  <si>
    <t>L'organisation participe activement au maintien et au développement de l'activité socio-économique sur son territoire - Elle s'implique dans des démarches de parrainage et encourage les démarches partenariales entre entreprises - Elle est impliquée dans la vie associative (locale ou nationale) et met en place des partenariats avec les acteurs territoriaux - Elle entretient des relations soutenues avec les communautés, permettant de s'impliquer auprès d'elles afin de contribuer à leur développement - Elle mène un travail de proximité proactif visant à prévenir et à résoudre les problèmes des communautés</t>
  </si>
  <si>
    <t>L'organisation mène des actions contributives au développement et au transfert de technologies, en créant des partenariats. Ces partenariats visent à permettre ou à améliorer le développement scientifique et technologique</t>
  </si>
  <si>
    <r>
      <rPr>
        <b/>
        <sz val="11"/>
        <rFont val="Calibri"/>
        <family val="2"/>
      </rPr>
      <t>Création de valeur</t>
    </r>
  </si>
  <si>
    <t>DROITS DE L'HOMME</t>
  </si>
  <si>
    <t>6.3.3</t>
  </si>
  <si>
    <t>1 - Devoir de vigilance</t>
  </si>
  <si>
    <t>6.3.4</t>
  </si>
  <si>
    <t>2 - Situations présentant un risque pour les droits de l'Homme</t>
  </si>
  <si>
    <t xml:space="preserve">L'organisation a fait une analyse de risques en connaissance de cause avant d'initier une nouvelle activité  - L'organisation a connaissance des situations à risque </t>
  </si>
  <si>
    <t>6.3.5</t>
  </si>
  <si>
    <t>3 - Prévention de la complicité</t>
  </si>
  <si>
    <t>L'organisation ne s'intéresse pas à la prévention de la complicité sous ses différentes formes (complicité active, passive, silencieuse) - Aucune action n'est mise en place - L'organisation a des pratiques de complicité active, passive ou silencieuse</t>
  </si>
  <si>
    <t>L'organisation identifie les conditions dans lesquelles elle pourrait se rendre complice de l'atteinte des Droits de l'Homme</t>
  </si>
  <si>
    <t xml:space="preserve">L'organisation s'assure de l'exécution des contrats en respect des droits de l'Homme - L'organisation dénonce des pratiques engageant la notion de complicité sur le non respect des droits de l'Homme - L'organisation incite et aide ses parties prenantes à intégrer le critère de non complicité </t>
  </si>
  <si>
    <t>6.3.6</t>
  </si>
  <si>
    <t>4 - Remédier aux atteintes aux droits de l'Homme</t>
  </si>
  <si>
    <t>6.3.7</t>
  </si>
  <si>
    <t>5 - Discrimination et groupes vulnérables</t>
  </si>
  <si>
    <t xml:space="preserve">L'organisation dispose de quelques indicateurs de suivi concernant l'équité sociale </t>
  </si>
  <si>
    <t>6.3.8</t>
  </si>
  <si>
    <t>6 - Droits civils et politiques</t>
  </si>
  <si>
    <t>L'organisation a initié des actions en vue de respecter les droits civils et politiques - L'organisation encourage la liberté d'expression, préserve et respecte la vie privée de ses parties prenantes…..</t>
  </si>
  <si>
    <t>L'organisation encourage et aide ses parties prenantes sur la question des droits civils et politiques</t>
  </si>
  <si>
    <t>6.3.9</t>
  </si>
  <si>
    <t>7 - Droits économiques, sociaux et cultutrels</t>
  </si>
  <si>
    <t>L'organisation mène des actions facilitant l'accès à l'éducation, participe à des associations favorisant les droits économiques, sociaux et culturels, développe des produits adaptés au pouvoir d'achat des pauvres</t>
  </si>
  <si>
    <t>L'organisation encourage et aide ses parties prenantes sur la question des droits économiques, sociaux et culturels</t>
  </si>
  <si>
    <t>6.3.10</t>
  </si>
  <si>
    <t>8 - Principes fondamentaux et droits au travail</t>
  </si>
  <si>
    <t>L'organisation encourage et aide ses parties prenantes sur la question des principes fondamentaux et droits au travail</t>
  </si>
  <si>
    <t>RELATIONS ET CONDITIONS DE TRVAIL</t>
  </si>
  <si>
    <t>6.4.3</t>
  </si>
  <si>
    <r>
      <t xml:space="preserve">1 - Emploi et relations employeur/employé  - </t>
    </r>
    <r>
      <rPr>
        <b/>
        <sz val="11"/>
        <color indexed="10"/>
        <rFont val="Calibri"/>
        <family val="2"/>
      </rPr>
      <t>Critère du SRDE</t>
    </r>
  </si>
  <si>
    <t>L'organisation ne mène aucune action pour l'accueil de son personnel</t>
  </si>
  <si>
    <t>L'organisation n' a pas pris conscience du risque de dépendance vis-à-vis de ses fournisseurs</t>
  </si>
  <si>
    <t>L'organisation met en place un plan d'actions visant à limiter les risques identifiés de dépendance vis-à-vis de ses fournisseurs</t>
  </si>
  <si>
    <t xml:space="preserve"> L'organisation révise régulièrement son analyse de dépendance et s'adapte par des mesures appropriées</t>
  </si>
  <si>
    <t xml:space="preserve"> L'organisation n'a pas pris conscience du risque d'arrêt brutal ou de fonctionnement dégradé de sa production </t>
  </si>
  <si>
    <t>L'organisation met en œuvre un plan d'actions visant à limiter les risques identifiés</t>
  </si>
  <si>
    <t>L'organisation teste et/ou révise régulièrement son analyse de fragilité et s'adapte par des actions appropriées</t>
  </si>
  <si>
    <t>Résoudre les conflits ou les désaccords entre l'organisation et ses parties prenantes</t>
  </si>
  <si>
    <t>L'organisation implique des groupes de personnes indépendants afin d'évaluer comment les données sont collectées et traitées</t>
  </si>
  <si>
    <t>L'organisation établit un diagnostic des modes de transport utilisés pour le déplacement des personnes et des marchandises</t>
  </si>
  <si>
    <t>L'organisation a réalisé son Plan de Déplacement Entreprise (PDE) - L'organisation met en place et suit de nombreuses actions visant le report vers des modes de déplacement (des personnes et des marchandises) doux et faibles émetteurs de Gaz à Effet de Serre (GES)</t>
  </si>
  <si>
    <t>6.5.6</t>
  </si>
  <si>
    <t>4 - Protection de l'environnement, biodiversité et réhabilitation des espaces naturels</t>
  </si>
  <si>
    <t>L'organisation met en place un plan de prévention des pollutions accidentelles des sols et sous-sols</t>
  </si>
  <si>
    <t>L'organisation met en place un plan d'actions permettant de limiter son impact sur la biodiversité dans sa sphère d'influence</t>
  </si>
  <si>
    <t>LOYAUTE DES PRATIQUES</t>
  </si>
  <si>
    <t>6.6.3</t>
  </si>
  <si>
    <t>1 - Lutte contre la corruption</t>
  </si>
  <si>
    <t>Nombre de critères renseignés :</t>
  </si>
  <si>
    <t xml:space="preserve">Nombre de points obtenus : </t>
  </si>
  <si>
    <r>
      <t xml:space="preserve">AUTO-EVALUATION DE LA DEMARCHE "RESPONSABILITE SOCIETALE DE L'ORGANISATION" SUR LA PRATIQUE FONDAMENTALE : </t>
    </r>
    <r>
      <rPr>
        <b/>
        <sz val="16"/>
        <rFont val="Calibri"/>
        <family val="2"/>
      </rPr>
      <t>INTEGRATION DE LA RESPONSABILITE SOCIETALE</t>
    </r>
  </si>
  <si>
    <t>L'organisation met en place des actions pour empêcher les blessures et maladies professionnelles - Elle assure à l'ensemble du personnel une formation adaptée sur toutes les questions pertinentes - Elle élabore, met en œuvre et conserve une politique de santé et de sécurité au travail - Elle analyse et maîtrise les risques engendrés par ses activités pour la santé et la sécurité - Elle enregistre et étudie tous les incidents et problèmes de santé et de sécurité afin de les réduire le plus possible ou de les éliminer</t>
  </si>
  <si>
    <t>6.4.7</t>
  </si>
  <si>
    <t>5 - Développement du capital humain</t>
  </si>
  <si>
    <t>L'organisation ne mène aucune initiative permettant le développement des compétences, la formation ou l'apprentissage - Elle n'offre pas d'opportunités d'avancement, ni de reconversion ou de prestation de conseil en cas de risque de licenciement</t>
  </si>
  <si>
    <t>L'organisation est à l'écoute des salariés et a identifié les besoins sur les questions relatives au développement des compétences, à la formation ou l'apprentissage, à l'avancement ou à la reconversion</t>
  </si>
  <si>
    <t>L'organisation met en place des actions permettant le développement des compétences, la formation ou l'apprentissage - Elle offre des opportunités d'avancement, de reconversion ou de prestation de conseil en cas de risque de licenciement</t>
  </si>
  <si>
    <t>L'organisation établit des programmes mixtes salariés/direction pour la promotion de la santé et du bien-être - Elle favorise l'amélioration des capacités et de l'employabilité de la personne</t>
  </si>
  <si>
    <t>ENVIRONNEMENT</t>
  </si>
  <si>
    <t>6.5.3</t>
  </si>
  <si>
    <r>
      <t xml:space="preserve">1 - Prévention de la pollution - </t>
    </r>
    <r>
      <rPr>
        <b/>
        <sz val="11"/>
        <color indexed="10"/>
        <rFont val="Calibri"/>
        <family val="2"/>
      </rPr>
      <t>Critère du SRDE</t>
    </r>
  </si>
  <si>
    <t>L'organisation a une connaissance qualitative et quantitative des émissions polluantes générées par ses activités - Elle a établi une "analyse environnementale" et a défini ses impacts environnementaux significatifs</t>
  </si>
  <si>
    <t>6.5.4</t>
  </si>
  <si>
    <r>
      <t xml:space="preserve">2 - Utilisation durable des ressources - </t>
    </r>
    <r>
      <rPr>
        <b/>
        <sz val="11"/>
        <color indexed="10"/>
        <rFont val="Calibri"/>
        <family val="2"/>
      </rPr>
      <t>Critère du SRDE</t>
    </r>
  </si>
  <si>
    <t>L'organisation ne mène aucune réflexion concernant la consommation (surconsommation) des matières premières et des ressources naturelles (eau, énergies non renouvelables, etc.)</t>
  </si>
  <si>
    <t>L'organisation établit un bilan entrée-sortie des matières utilisées (matières premières, eau, ressources naturelles, énergies renouvelables ou non, etc.)</t>
  </si>
  <si>
    <t xml:space="preserve"> L'organisation met en place un plan de surveillance des dérives dans l'utilisation des matières consommées (matières premières, eau, ressources naturelles, énergies renouvelables ou non, etc.)</t>
  </si>
  <si>
    <t>L'organisation ne mène aucune réflexion concernant la valorisation des ressources locales</t>
  </si>
  <si>
    <t xml:space="preserve">L'organisation n'a défini aucun mécanisme particulier de prévention et/ou de traitement des réclamations et litiges - Elle n'informe pas le consommateur des modalités selon lesquelles il peut la saisir d'une réclamation </t>
  </si>
  <si>
    <t xml:space="preserve">L'organisation s'est dotée des procédures et de l'organisation lui permettant de traiter rapidement les réclamations et litiges (notamment au travers d'une démarche ISO 9001) - Elle n'informe pas le consommateur des modalités selon lesquelles il peut la saisir d'une réclamation </t>
  </si>
  <si>
    <t>6.7.7</t>
  </si>
  <si>
    <t>5 - Protection des données et de la vie privée des consommateurs</t>
  </si>
  <si>
    <t>6.7.8</t>
  </si>
  <si>
    <t>6 - Accès aux services essentiels</t>
  </si>
  <si>
    <t>6.7.9</t>
  </si>
  <si>
    <t>COMMUNAUTES ET DEVELOPPEMENT LOCAL</t>
  </si>
  <si>
    <t>6.8.3</t>
  </si>
  <si>
    <t>1 - Implication auprès des communautés</t>
  </si>
  <si>
    <t>L'organisation a identifié certains réseaux d'entreprises - Elle porte peu d'attention sur les problématiques locales, nationales ou internationales si elles ne sont pas dans sa sphère d'influence - Elle a identifié les communautés au sein desquelles elle opère - Elle a identifié les besoins de ces communautés</t>
  </si>
  <si>
    <t>6.8.4</t>
  </si>
  <si>
    <t>2 - Education et culture</t>
  </si>
  <si>
    <t>L'organisation ne mène aucune action éducative ou culturelle au sein de sa sphère d'influence</t>
  </si>
  <si>
    <t>L'organisation a identifié, dans les communautés au sein desquelles elle opère, des besoins en matière d'éducation, de développement culturel ou de préservation du patrimoine.</t>
  </si>
  <si>
    <t>6.8.5</t>
  </si>
  <si>
    <r>
      <t xml:space="preserve">3 - Création d'emploi et développement des compétences - </t>
    </r>
    <r>
      <rPr>
        <b/>
        <sz val="11"/>
        <color indexed="10"/>
        <rFont val="Calibri"/>
        <family val="2"/>
      </rPr>
      <t>Critère du SRDE</t>
    </r>
  </si>
  <si>
    <t>6.8.6</t>
  </si>
  <si>
    <t>4 - Développement des technologies et accès à la technologie</t>
  </si>
  <si>
    <t>L'organisation a identifié les besoins et les priorités des communautés, en tenant compte des priorités fixées par les décideurs locaux. Elle en a déduit un plan d'actions sociétal à mettre en œuvre</t>
  </si>
  <si>
    <t>L'organisation ne confie à aucun de ses clients plus de 10 % de son chiffre d'affaires</t>
  </si>
  <si>
    <t xml:space="preserve">L'organisation maîtrise la qualité de ses produits ou services et de leur chaîne de production par un système de management fiable. Elle fait des revues régulières et adapte son plan d'actions </t>
  </si>
  <si>
    <r>
      <t>Devoir de vigilance</t>
    </r>
    <r>
      <rPr>
        <b/>
        <sz val="11"/>
        <color indexed="10"/>
        <rFont val="Calibri"/>
        <family val="2"/>
      </rPr>
      <t xml:space="preserve"> </t>
    </r>
  </si>
  <si>
    <t xml:space="preserve">L'organisation n'a mis en place aucun système / aucun outil d'évaluation systématique de l'impact économique, sociétal et environnemental de ses décisions </t>
  </si>
  <si>
    <t xml:space="preserve">L'organisation projette de créer un système / des outils d'évaluation systématique de l'impact économique, sociétal et environnemental de ses décisions </t>
  </si>
  <si>
    <t xml:space="preserve">L'organisation utilise un système / des outils d'évaluation systématique de l'impact économique, sociétal et environnemental de ses décisions </t>
  </si>
  <si>
    <t>L'organisation met ses outils d'évaluation à disposition de tout ou partie de ses parties prenantes et les sensibilise à l'importance de leur utilisation</t>
  </si>
  <si>
    <t>7.3.2</t>
  </si>
  <si>
    <t>Déterminer la pertinence et l'importance des questions centrales et des domaines d'action pour l'organisation</t>
  </si>
  <si>
    <t>L'organisation n'a mené aucune réflexion quant à la pertinence et l'importance de chacune des questions centrales et de chacun des domaines d'actions eu égard à ses activités</t>
  </si>
  <si>
    <t>7.3.3</t>
  </si>
  <si>
    <t>Croissance rentable</t>
  </si>
  <si>
    <t>Rentabilité</t>
  </si>
  <si>
    <t>Le résultat net de l'organisation est déficitaire depuis plusieurs exercices</t>
  </si>
  <si>
    <t>Le résultat net de l'organisation est globalement à l'équilibre depuis plusieurs exercices</t>
  </si>
  <si>
    <t xml:space="preserve">Le résultat net de l'organisation est positif depuis plusieurs exercices </t>
  </si>
  <si>
    <t xml:space="preserve">Le résultat net de l'organisation est très positif depuis plusieurs exercices </t>
  </si>
  <si>
    <t>Indépendance économique</t>
  </si>
  <si>
    <t>Indépendance clients</t>
  </si>
  <si>
    <t>L'organisation est fortement dépendante à un faible nombre de clients</t>
  </si>
  <si>
    <t>L'organisation ne confie à aucun de ses clients plus de 30 % de son chiffre d'affaires</t>
  </si>
  <si>
    <t>L'organisation ne confie à aucun de ses clients plus de 20 % de son chiffre d'affaires</t>
  </si>
  <si>
    <t>Indépendance financière</t>
  </si>
  <si>
    <t>Amélioration continue</t>
  </si>
  <si>
    <t>Innovation</t>
  </si>
  <si>
    <t>Maitrise de la qualité</t>
  </si>
  <si>
    <t>Durabilité des approvisionnements</t>
  </si>
  <si>
    <t>Durabilité de la production</t>
  </si>
  <si>
    <t>RELATION ENTRE LES CARACTERISTIQUES DE L'ORGANISATION ET LA RESPONSABILITE SOCIETALE</t>
  </si>
  <si>
    <t>APPREHENDER LA RESPONSABILITE SOCIETALE DE L'ORGANISATION</t>
  </si>
  <si>
    <t>7.3.1</t>
  </si>
  <si>
    <t>Devoir de vigilance</t>
  </si>
  <si>
    <r>
      <t>L'organisation a identifié les relations existantes entre elle-même, la société et ses parties prenantes - Elle en a déduit</t>
    </r>
    <r>
      <rPr>
        <sz val="11"/>
        <color indexed="20"/>
        <rFont val="Calibri"/>
        <family val="2"/>
      </rPr>
      <t xml:space="preserve"> </t>
    </r>
    <r>
      <rPr>
        <sz val="11"/>
        <rFont val="Calibri"/>
        <family val="2"/>
      </rPr>
      <t>des impacts, intérêts et attentes</t>
    </r>
  </si>
  <si>
    <t xml:space="preserve">L'organisation tient compte de l'ensemble des relations Elle construit sa démarche de progrès à partir de ces éléments. </t>
  </si>
  <si>
    <t>L'organisation a identifié des domaines d'action relevant de sa responsabilité sociétale</t>
  </si>
  <si>
    <t>L'organisation a identifié des relations existantes entre elle-même, la société et ses parties prenantes</t>
  </si>
  <si>
    <t>L'organisation a identifié des domaines d'action relevant de sa responsabilité sociétale et elle respecte les engagements de progrès qu'elle a pris</t>
  </si>
  <si>
    <t>Dans un processus continu, l'organisation évalue sa performance et pilote son amélioration dans sa responsabilité sociétale</t>
  </si>
  <si>
    <t>Indépendance marché (géographique, métier)</t>
  </si>
  <si>
    <t xml:space="preserve"> L'organisation identifie les critères extrafinanciers participant à sa croissance et/ou sa création de valeurs</t>
  </si>
  <si>
    <t xml:space="preserve">L'organisation adapte sa stratégie en fonction  de critères économiques &amp; financiers ainsi qu'extrafinanciers participant à sa croissance  </t>
  </si>
  <si>
    <t>7.4.2</t>
  </si>
  <si>
    <t>Définir l'orientation de l'organisation en matière de responsabilité sociétale</t>
  </si>
  <si>
    <t xml:space="preserve">L'organisation a défini et formalisé son orientation </t>
  </si>
  <si>
    <t>7.4.3</t>
  </si>
  <si>
    <t>Intégrer la responsabilité sociétale dans la gouvernance, les systèmes et processus de l'organisation</t>
  </si>
  <si>
    <t xml:space="preserve">Des systèmes de management sont en place, en intégrant ou pas les critères du DD  </t>
  </si>
  <si>
    <t>COMMUNIQUER SUR LA RESPONSABILITE SOCIETALE</t>
  </si>
  <si>
    <t>7.5.1</t>
  </si>
  <si>
    <t>Rôle de la communication dans la responsabilité sociétale</t>
  </si>
  <si>
    <t>7.5.2</t>
  </si>
  <si>
    <t>Caractéristiques des informations en matière de responsabilité sociétale</t>
  </si>
  <si>
    <t>L'organisation ne communique pas et n'est pas structurée</t>
  </si>
  <si>
    <r>
      <t xml:space="preserve">L'organisation met en place des actions visant à améliorer les conditions d'emploi et les relations employeur/employé.
Le personnel de l'organisation est impliqué dans l'amélioration des conditions de travail
</t>
    </r>
    <r>
      <rPr>
        <sz val="11"/>
        <color indexed="10"/>
        <rFont val="Calibri"/>
        <family val="2"/>
      </rPr>
      <t>L'organisation prend en compte les recommandations de l'analyse des conditions de travail réalisée lors de l'évaluation initiale du SRDE2</t>
    </r>
  </si>
  <si>
    <t>L'organisation n'a qu'une connaissance limitée des conditions de travail du personnel (salaires,  durée du travail, repos hebdomadaire, congés, santé et sécurité, protection de la maternité et possibilité de concilier travail et responsabilités familiales)</t>
  </si>
  <si>
    <r>
      <t>L'organisation met en place des actions visant à améliorer les conditions de travail de son personnel</t>
    </r>
    <r>
      <rPr>
        <sz val="11"/>
        <color indexed="49"/>
        <rFont val="Calibri"/>
        <family val="2"/>
      </rPr>
      <t xml:space="preserve">
</t>
    </r>
    <r>
      <rPr>
        <sz val="11"/>
        <color indexed="10"/>
        <rFont val="Calibri"/>
        <family val="2"/>
      </rPr>
      <t>Elle prend en compte les recommandations de l'analyse des conditions de travail</t>
    </r>
  </si>
  <si>
    <r>
      <rPr>
        <sz val="11"/>
        <rFont val="Calibri"/>
        <family val="2"/>
      </rPr>
      <t xml:space="preserve">L'organisation forme les représentants des travailleurs sur leurs droits
L'organisation met en place et entretient un dialogue social novateur  </t>
    </r>
  </si>
  <si>
    <r>
      <t xml:space="preserve">L'organisation a défini des critères sociaux, éthiques, environnementaux... </t>
    </r>
    <r>
      <rPr>
        <sz val="11"/>
        <color indexed="10"/>
        <rFont val="Calibri"/>
        <family val="2"/>
      </rPr>
      <t xml:space="preserve"> </t>
    </r>
    <r>
      <rPr>
        <sz val="11"/>
        <rFont val="Calibri"/>
        <family val="2"/>
      </rPr>
      <t>dans ses relations avec ses clients et ses fournisseurs</t>
    </r>
  </si>
  <si>
    <t xml:space="preserve">L'organisation met en œuvre les critères éthiques, sociaux et environnementaux qu'elle a définis dans ses relations avec ses clients et ses fournisseurs
</t>
  </si>
  <si>
    <t xml:space="preserve">L'organisation ne mène aucune action sur l'identification des droits de propriété  </t>
  </si>
  <si>
    <t xml:space="preserve">L'organisation a mis en oeuvre une politique d'identitification et d'acquisition régulières des droits de propriété </t>
  </si>
  <si>
    <r>
      <t>L'organisation</t>
    </r>
    <r>
      <rPr>
        <sz val="11"/>
        <rFont val="Calibri"/>
        <family val="2"/>
      </rPr>
      <t xml:space="preserve"> incite ses parties prenantes au respect du droit de propriété 
Elle a mis en place une structure dédiée à la vérification et à l'acquisition régulière des droits de propriété - Elle identifie et compense le savoir traditionnel</t>
    </r>
  </si>
  <si>
    <r>
      <rPr>
        <sz val="11"/>
        <rFont val="Calibri"/>
        <family val="2"/>
      </rPr>
      <t>L'organisation a une connaissance limitée de la réglementation applicable en matière d'information du consommateur</t>
    </r>
  </si>
  <si>
    <t>Grands principes de la démarche</t>
  </si>
  <si>
    <t>Critères Spécifiques au Limousin</t>
  </si>
  <si>
    <r>
      <t xml:space="preserve">GRILLE 1               </t>
    </r>
    <r>
      <rPr>
        <sz val="9"/>
        <color indexed="8"/>
        <rFont val="Calibri"/>
        <family val="2"/>
      </rPr>
      <t>(en fond blanc dans la grille)</t>
    </r>
  </si>
  <si>
    <r>
      <t xml:space="preserve">GRILLE
1 &amp; 2           </t>
    </r>
    <r>
      <rPr>
        <sz val="9"/>
        <color indexed="8"/>
        <rFont val="Calibri"/>
        <family val="2"/>
      </rPr>
      <t>(en fond gris dans la grille)</t>
    </r>
  </si>
  <si>
    <r>
      <t xml:space="preserve">Critères SRDE </t>
    </r>
    <r>
      <rPr>
        <sz val="8"/>
        <color indexed="10"/>
        <rFont val="Calibri"/>
        <family val="2"/>
      </rPr>
      <t>(voir définition en bas de page *)</t>
    </r>
  </si>
  <si>
    <t>Critères "Repère"</t>
  </si>
  <si>
    <t>Critère "Repère"</t>
  </si>
  <si>
    <t>CRITERES SPECIFIQUES AU LIMOUSIN</t>
  </si>
  <si>
    <r>
      <t xml:space="preserve">* </t>
    </r>
    <r>
      <rPr>
        <b/>
        <sz val="11"/>
        <color indexed="10"/>
        <rFont val="Calibri"/>
        <family val="2"/>
      </rPr>
      <t>Critère SRDE</t>
    </r>
    <r>
      <rPr>
        <sz val="11"/>
        <color indexed="10"/>
        <rFont val="Calibri"/>
        <family val="2"/>
      </rPr>
      <t xml:space="preserve"> = lors de la rédaction du Schéma Régional de Développement Economique, un certain nombre de critères qui conditionnent les aides régionales ont été inscrits. Ceux qui correspondent ou peuvent être assimilés à des critères de l’ISO 26000 ont été signalés dans la grille de façon à ce qu’une entreprise qui choisit la démarche LED dans le cadre d’un contrat de croissance + puisse justifier auprès de la Région que les critères du SRDE sont effectivement remplis</t>
    </r>
  </si>
  <si>
    <r>
      <rPr>
        <b/>
        <sz val="16"/>
        <color indexed="10"/>
        <rFont val="Arial Narrow"/>
        <family val="2"/>
      </rPr>
      <t>EVALUATION CROISEE</t>
    </r>
    <r>
      <rPr>
        <b/>
        <sz val="12"/>
        <rFont val="Arial Narrow"/>
        <family val="2"/>
      </rPr>
      <t xml:space="preserve"> DE LA DEMARCHE "RESPONSABILITE SOCIETALE DE L'ORGANISATION"</t>
    </r>
  </si>
  <si>
    <r>
      <rPr>
        <b/>
        <sz val="16"/>
        <color indexed="10"/>
        <rFont val="Arial Narrow"/>
        <family val="2"/>
      </rPr>
      <t>AUTO-EVALUATION</t>
    </r>
    <r>
      <rPr>
        <b/>
        <sz val="12"/>
        <rFont val="Arial Narrow"/>
        <family val="2"/>
      </rPr>
      <t xml:space="preserve"> DE LA DEMARCHE "RESPONSABILITE SOCIETALE DE L'ORGANISATION"</t>
    </r>
  </si>
  <si>
    <t>Note proposée</t>
  </si>
  <si>
    <t>A remplir lors de l'évaluation croisée</t>
  </si>
  <si>
    <t>Observations et commentaires</t>
  </si>
  <si>
    <t>L'organisation n'a mis en place qu'une veille partielle de la réglementation qui lui est applicable</t>
  </si>
  <si>
    <t>L'organisation a mis en place une veille règlementaire organisée, tenue à jour et ciblée sur la réglementation qui lui est applicable</t>
  </si>
  <si>
    <t>Démarche de progrès</t>
  </si>
  <si>
    <t>7 - Droits économiques, sociaux et culturels</t>
  </si>
  <si>
    <t>L'organisation projette d'évaluer et hiérarchiser la pertinence et l'importance de chacune des questions centrales et de chacun des domaines d'actions eu égard à ses activités</t>
  </si>
  <si>
    <t>L'organisation a évalué la pertinence de chacune des questions centrales et de chacun des domaines d'actions en les hiérarchisant eu égard à ses activités et adapte son action en conséquence</t>
  </si>
  <si>
    <t>L'organisation met ses outils d'évaluation et de hiérarchisation à disposition de tout ou partie de ses parties prenantes et les sensibilise à l'importance de leur utilisation</t>
  </si>
  <si>
    <t>L'organisation exerce une influence volontaire positive en matière de DD et de RSE dans sa sphère d'influence notamment à l'aide d'outils spécifiques</t>
  </si>
  <si>
    <t>L'organisation réalise une communication qui ne correspond pas aux caractéristiques attendues (complètes, compréhensibles, exactes, accessibles,,,)</t>
  </si>
  <si>
    <t>L'organisation réalise une évaluation de sa communication de manière informelle et incomplète</t>
  </si>
  <si>
    <t>L'organisation met en œuvre un processus d'accueil sommaire, non formalisé et limité au lieu de travail</t>
  </si>
  <si>
    <t>L'organisation met en œuvre un processus d'accueil formalisé, limité au lieu de travail et au poste de travail</t>
  </si>
  <si>
    <t>L'organisation met en œuvre des actions exemplaires et incite ses partenaires / parties prenantes à les mettre en œuvre</t>
  </si>
  <si>
    <t>L'organisation a identifié les risques engendrés par ses activités pour la santé et la sécurité - Elle reconnaît et respecte les droits des travailleurs à accéder aux informations, refuser un travail périlleux, demander conseil à l'externe, rendre compte aux autorités compétentes, participer aux décisions et activités en matière de santé et de sécurité</t>
  </si>
  <si>
    <r>
      <t xml:space="preserve">L'organisation maîtrise ses aspects environnementaux significatifs par un système de management environnemental fiable - </t>
    </r>
    <r>
      <rPr>
        <sz val="11"/>
        <color indexed="10"/>
        <rFont val="Calibri"/>
        <family val="2"/>
      </rPr>
      <t>Elle répond au référentiel de type ISO 14 001</t>
    </r>
    <r>
      <rPr>
        <sz val="11"/>
        <color indexed="8"/>
        <rFont val="Calibri"/>
        <family val="2"/>
      </rPr>
      <t xml:space="preserve"> - Elle est reconnue "ICPE" (Installation Classée pour la Protection de l'Environnement) par Arrêté Préfectoral - Elle a une attitude transparente (dialogue avec les communautés locales et autorités, publication des quantités utilisées et libérées) et anticipative (suivi des produits chimiques identifiés comme inquiétants, plan d'urgence, procédure de rappel)</t>
    </r>
  </si>
  <si>
    <t>L'organisation met en place une gestion durable des ressources locales - L'organisation veille à la durabilité des ressources locales</t>
  </si>
  <si>
    <r>
      <t xml:space="preserve">L'organisation réalise une analyse du cycle de vie de ses produits - L'organisation identifie et intègre l'environnement comme un des moteurs de l'innovation et de la compétitivité - </t>
    </r>
    <r>
      <rPr>
        <sz val="11"/>
        <color indexed="10"/>
        <rFont val="Calibri"/>
        <family val="2"/>
      </rPr>
      <t>Elle justifie d'un éco-label sur un produit ou service</t>
    </r>
  </si>
  <si>
    <t>L'organisation ne mène aucune réflexion concernant la préservation des espaces naturels et milieux récepteurs (sols, sous-sols, air, eaux souterraines et superficielles, etc.)</t>
  </si>
  <si>
    <t>L'organisation a une connaissance de ses activités, produits et services présentant des risques de pollution des espaces naturels et milieux récepteurs (sols, sous-sols, air, eaux souterraines et superficielles, etc.)</t>
  </si>
  <si>
    <t>L'organisation met en place un plan d'actions permettant de limiter ses impacts sur la qualité des espaces naturels et milieux récepteurs (sols, sous-sols, air, eaux souterraines et superficielles, etc.)</t>
  </si>
  <si>
    <t>L'organisation met en œuvre des actions de promotion et d'information - Elle met à disposition des données permettant aux consommateurs un choix avisé et une consommation durable</t>
  </si>
  <si>
    <t>L'organisation a identifié les besoins de protection des données personnelles &amp; de vie privée et définit les moyens à mettre en œuvre pour protéger ces informations.</t>
  </si>
  <si>
    <t>L'organisation a identifié les cas nécessitant la mise en œuvre d'un process spécifique afin d'assurer la continuité de la fourniture d'un bien ou service essentiel</t>
  </si>
  <si>
    <t xml:space="preserve"> L'organisation met en œuvre un process pour anticiper et minimiser le risque de rupture de fourniture d'un bien ou service essentiel. L'organisation a défini des mesures dérogatoires de fourniture du bien ou du service essentiel permettant d'amoindrir les conséquences dommageables d'une cessation brutale de fourniture du bien ou du service essentiel en fonction des circonstances (ex : pas de coupure d'électricité l'hiver,  fourniture gratuite de groupes électrogènes et d'équipes suite à une catastrophe naturelle) - </t>
  </si>
  <si>
    <t xml:space="preserve">L'organisation met en œuvre un programme d'actions désintéressées de fourniture directe ou indirecte du bien ou du service essentiel à des populations particulièrement démunies. Elle utilise tout retour d'expérience sur des situations exceptionnelles afin d'améliorer les process mis en œuvre </t>
  </si>
  <si>
    <t>L'organisation ne mesure pas les conséquences néfastes sur la santé de ses processus de fabrication, produit ou service - Elle ne mène aucune campagne de sensibilisation ou de promotion sur la santé</t>
  </si>
  <si>
    <t>L'organisation a identifié les conséquences néfastes sur la santé de ses processus de fabrication, produit ou service - Elle a identifié des programmes de sensibilisation ou de promotion sur la santé auxquels elle pourrait participer</t>
  </si>
  <si>
    <t>L'organisation mène des actions pour éliminer les conséquences néfastes sur la santé de ses processus de fabrication, produit ou service - Elle réalise quelques actions de sensibilisation sur la santé</t>
  </si>
  <si>
    <t>L'organisation maîtrise et anticipe  les risques liés à ses processus de fabrication, produit ou service afin d'éliminer les conséquences néfastes sur la santé - Elle participe activement à la promotion de la santé, à la prévention des menaces pour la santé et des maladies et à l'atténuation des dommages éventuels pour la communauté</t>
  </si>
  <si>
    <t xml:space="preserve"> L'organisation encourage l'implication des communautés et/ ou ses parties prenantes dans la conception et la mise en œuvre de tels projets</t>
  </si>
  <si>
    <r>
      <t xml:space="preserve">L'organisation applique une politique de formation et de gestion des compétences permettant de favoriser la pérennité de l'emploi et d'aider à l'employabilité des collaborateurs. L'organisation met en place une politique d'emploi local  </t>
    </r>
    <r>
      <rPr>
        <sz val="11"/>
        <color indexed="10"/>
        <rFont val="Calibri"/>
        <family val="2"/>
      </rPr>
      <t>Elle est dans une dynamique de création d'emplois</t>
    </r>
    <r>
      <rPr>
        <sz val="11"/>
        <rFont val="Calibri"/>
        <family val="2"/>
      </rPr>
      <t xml:space="preserve">- Elle fait des choix stratégiques favorisant la création d'emplois directs vers les groupes défavorisés ou vulnérables </t>
    </r>
  </si>
  <si>
    <t>L'organisation a identifié les risques liés à une éventuelle dépendance vis-à-vis de ses fournisseurs</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</si>
</sst>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indexed="8"/>
      <name val="Calibri"/>
      <family val="2"/>
    </font>
    <font>
      <sz val="10"/>
      <name val="Arial"/>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56"/>
      <name val="Calibri"/>
      <family val="2"/>
    </font>
    <font>
      <b/>
      <sz val="18"/>
      <color indexed="62"/>
      <name val="Cambria"/>
      <family val="2"/>
    </font>
    <font>
      <b/>
      <sz val="15"/>
      <color indexed="56"/>
      <name val="Calibri"/>
      <family val="2"/>
    </font>
    <font>
      <b/>
      <sz val="11"/>
      <color indexed="8"/>
      <name val="Calibri"/>
      <family val="2"/>
    </font>
    <font>
      <b/>
      <sz val="11"/>
      <color indexed="9"/>
      <name val="Calibri"/>
      <family val="2"/>
    </font>
    <font>
      <sz val="11"/>
      <color indexed="23"/>
      <name val="Calibri"/>
      <family val="2"/>
    </font>
    <font>
      <sz val="11"/>
      <name val="Calibri"/>
      <family val="2"/>
    </font>
    <font>
      <b/>
      <sz val="11"/>
      <color indexed="10"/>
      <name val="Calibri"/>
      <family val="2"/>
    </font>
    <font>
      <b/>
      <sz val="11"/>
      <name val="Calibri"/>
      <family val="2"/>
    </font>
    <font>
      <b/>
      <sz val="16"/>
      <name val="Calibri"/>
      <family val="2"/>
    </font>
    <font>
      <b/>
      <sz val="11"/>
      <color indexed="48"/>
      <name val="Calibri"/>
      <family val="2"/>
    </font>
    <font>
      <strike/>
      <sz val="11"/>
      <name val="Calibri"/>
      <family val="2"/>
    </font>
    <font>
      <i/>
      <sz val="11"/>
      <color indexed="8"/>
      <name val="Calibri"/>
      <family val="2"/>
    </font>
    <font>
      <sz val="11"/>
      <color indexed="8"/>
      <name val="Calibri"/>
      <family val="2"/>
    </font>
    <font>
      <sz val="11"/>
      <color indexed="10"/>
      <name val="Calibri"/>
      <family val="2"/>
    </font>
    <font>
      <sz val="11"/>
      <color indexed="49"/>
      <name val="Calibri"/>
      <family val="2"/>
    </font>
    <font>
      <sz val="11"/>
      <color indexed="10"/>
      <name val="Calibri"/>
      <family val="2"/>
    </font>
    <font>
      <b/>
      <sz val="11"/>
      <color indexed="10"/>
      <name val="Calibri"/>
      <family val="2"/>
    </font>
    <font>
      <sz val="8"/>
      <name val="Calibri"/>
      <family val="2"/>
    </font>
    <font>
      <b/>
      <sz val="14"/>
      <name val="Arial Narrow"/>
      <family val="2"/>
    </font>
    <font>
      <b/>
      <sz val="14"/>
      <color indexed="8"/>
      <name val="Arial Narrow"/>
      <family val="2"/>
    </font>
    <font>
      <b/>
      <sz val="14"/>
      <color indexed="10"/>
      <name val="Arial Narrow"/>
      <family val="2"/>
    </font>
    <font>
      <sz val="12"/>
      <color indexed="8"/>
      <name val="Arial Narrow"/>
      <family val="2"/>
    </font>
    <font>
      <sz val="12"/>
      <color indexed="23"/>
      <name val="Arial Narrow"/>
      <family val="2"/>
    </font>
    <font>
      <b/>
      <sz val="12"/>
      <name val="Arial Narrow"/>
      <family val="2"/>
    </font>
    <font>
      <b/>
      <sz val="12"/>
      <color indexed="8"/>
      <name val="Arial Narrow"/>
      <family val="2"/>
    </font>
    <font>
      <sz val="12"/>
      <name val="Arial Narrow"/>
      <family val="2"/>
    </font>
    <font>
      <sz val="9"/>
      <color indexed="8"/>
      <name val="Calibri"/>
      <family val="2"/>
    </font>
    <font>
      <sz val="8"/>
      <color indexed="10"/>
      <name val="Calibri"/>
      <family val="2"/>
    </font>
    <font>
      <b/>
      <sz val="16"/>
      <color indexed="10"/>
      <name val="Arial Narrow"/>
      <family val="2"/>
    </font>
    <font>
      <b/>
      <sz val="11"/>
      <color rgb="FF00B050"/>
      <name val="Calibri"/>
      <family val="2"/>
    </font>
    <font>
      <sz val="11"/>
      <color rgb="FFFF0000"/>
      <name val="Calibri"/>
      <family val="2"/>
    </font>
    <font>
      <b/>
      <sz val="12"/>
      <color rgb="FF00B050"/>
      <name val="Arial Narrow"/>
      <family val="2"/>
    </font>
    <font>
      <b/>
      <sz val="10"/>
      <color rgb="FF00B050"/>
      <name val="Arial"/>
      <family val="2"/>
    </font>
  </fonts>
  <fills count="39">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55"/>
        <bgColor indexed="23"/>
      </patternFill>
    </fill>
    <fill>
      <patternFill patternType="solid">
        <fgColor indexed="13"/>
        <bgColor indexed="34"/>
      </patternFill>
    </fill>
    <fill>
      <patternFill patternType="solid">
        <fgColor indexed="9"/>
        <bgColor indexed="26"/>
      </patternFill>
    </fill>
    <fill>
      <patternFill patternType="solid">
        <fgColor indexed="9"/>
        <bgColor indexed="64"/>
      </patternFill>
    </fill>
    <fill>
      <patternFill patternType="solid">
        <fgColor indexed="9"/>
        <bgColor indexed="31"/>
      </patternFill>
    </fill>
    <fill>
      <patternFill patternType="solid">
        <fgColor indexed="13"/>
        <bgColor indexed="64"/>
      </patternFill>
    </fill>
    <fill>
      <patternFill patternType="solid">
        <fgColor indexed="46"/>
        <bgColor indexed="64"/>
      </patternFill>
    </fill>
    <fill>
      <patternFill patternType="solid">
        <fgColor indexed="50"/>
        <bgColor indexed="64"/>
      </patternFill>
    </fill>
    <fill>
      <patternFill patternType="solid">
        <fgColor indexed="22"/>
        <bgColor indexed="64"/>
      </patternFill>
    </fill>
    <fill>
      <patternFill patternType="gray125">
        <bgColor indexed="22"/>
      </patternFill>
    </fill>
    <fill>
      <patternFill patternType="solid">
        <fgColor indexed="44"/>
        <bgColor indexed="64"/>
      </patternFill>
    </fill>
    <fill>
      <patternFill patternType="solid">
        <fgColor indexed="47"/>
        <bgColor indexed="64"/>
      </patternFill>
    </fill>
    <fill>
      <patternFill patternType="solid">
        <fgColor indexed="47"/>
        <bgColor indexed="22"/>
      </patternFill>
    </fill>
    <fill>
      <patternFill patternType="solid">
        <fgColor indexed="50"/>
        <bgColor indexed="51"/>
      </patternFill>
    </fill>
    <fill>
      <patternFill patternType="solid">
        <fgColor rgb="FFFF99CC"/>
        <bgColor indexed="64"/>
      </patternFill>
    </fill>
    <fill>
      <patternFill patternType="solid">
        <fgColor theme="0" tint="-0.499984740745262"/>
        <bgColor indexed="64"/>
      </patternFill>
    </fill>
  </fills>
  <borders count="12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diagonalUp="1"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double">
        <color indexed="8"/>
      </bottom>
      <diagonal/>
    </border>
    <border>
      <left style="thin">
        <color indexed="8"/>
      </left>
      <right style="double">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8"/>
      </top>
      <bottom/>
      <diagonal/>
    </border>
    <border>
      <left style="double">
        <color indexed="64"/>
      </left>
      <right style="double">
        <color indexed="64"/>
      </right>
      <top style="thin">
        <color indexed="8"/>
      </top>
      <bottom/>
      <diagonal/>
    </border>
    <border>
      <left style="thin">
        <color indexed="64"/>
      </left>
      <right style="double">
        <color indexed="64"/>
      </right>
      <top style="thin">
        <color indexed="8"/>
      </top>
      <bottom style="thin">
        <color indexed="8"/>
      </bottom>
      <diagonal/>
    </border>
    <border>
      <left style="double">
        <color indexed="64"/>
      </left>
      <right style="double">
        <color indexed="64"/>
      </right>
      <top style="thin">
        <color indexed="8"/>
      </top>
      <bottom style="thin">
        <color indexed="8"/>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double">
        <color indexed="64"/>
      </bottom>
      <diagonal/>
    </border>
    <border>
      <left/>
      <right style="double">
        <color indexed="64"/>
      </right>
      <top style="thin">
        <color indexed="64"/>
      </top>
      <bottom/>
      <diagonal/>
    </border>
    <border>
      <left/>
      <right style="double">
        <color indexed="64"/>
      </right>
      <top style="thin">
        <color indexed="8"/>
      </top>
      <bottom/>
      <diagonal/>
    </border>
    <border>
      <left/>
      <right style="double">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right style="thin">
        <color indexed="8"/>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diagonal/>
    </border>
    <border>
      <left style="thin">
        <color indexed="8"/>
      </left>
      <right style="thin">
        <color indexed="64"/>
      </right>
      <top style="thin">
        <color indexed="8"/>
      </top>
      <bottom style="thin">
        <color indexed="8"/>
      </bottom>
      <diagonal/>
    </border>
    <border>
      <left style="thin">
        <color indexed="8"/>
      </left>
      <right/>
      <top/>
      <bottom/>
      <diagonal/>
    </border>
    <border>
      <left/>
      <right/>
      <top style="thin">
        <color indexed="8"/>
      </top>
      <bottom/>
      <diagonal/>
    </border>
    <border>
      <left/>
      <right/>
      <top style="thin">
        <color indexed="64"/>
      </top>
      <bottom/>
      <diagonal/>
    </border>
    <border diagonalUp="1" diagonalDown="1">
      <left style="thin">
        <color indexed="8"/>
      </left>
      <right style="thin">
        <color indexed="8"/>
      </right>
      <top/>
      <bottom style="thin">
        <color indexed="8"/>
      </bottom>
      <diagonal style="thin">
        <color indexed="8"/>
      </diagonal>
    </border>
    <border>
      <left style="thin">
        <color indexed="8"/>
      </left>
      <right style="thin">
        <color indexed="8"/>
      </right>
      <top style="thin">
        <color indexed="8"/>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double">
        <color indexed="64"/>
      </right>
      <top style="medium">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64"/>
      </bottom>
      <diagonal/>
    </border>
    <border>
      <left style="thin">
        <color indexed="64"/>
      </left>
      <right/>
      <top/>
      <bottom style="thin">
        <color indexed="8"/>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double">
        <color rgb="FF00B050"/>
      </left>
      <right style="double">
        <color rgb="FF00B050"/>
      </right>
      <top style="double">
        <color rgb="FF00B050"/>
      </top>
      <bottom style="double">
        <color rgb="FF00B050"/>
      </bottom>
      <diagonal/>
    </border>
    <border>
      <left style="double">
        <color rgb="FF00B050"/>
      </left>
      <right style="double">
        <color rgb="FF00B050"/>
      </right>
      <top style="thin">
        <color rgb="FF00B050"/>
      </top>
      <bottom style="medium">
        <color rgb="FF00B050"/>
      </bottom>
      <diagonal/>
    </border>
    <border>
      <left style="double">
        <color rgb="FF00B050"/>
      </left>
      <right style="double">
        <color rgb="FF00B050"/>
      </right>
      <top style="thin">
        <color rgb="FF00B050"/>
      </top>
      <bottom style="thin">
        <color rgb="FF00B050"/>
      </bottom>
      <diagonal/>
    </border>
    <border>
      <left style="thick">
        <color rgb="FF00B050"/>
      </left>
      <right style="thin">
        <color indexed="8"/>
      </right>
      <top style="thick">
        <color rgb="FF00B050"/>
      </top>
      <bottom style="thick">
        <color rgb="FF00B050"/>
      </bottom>
      <diagonal/>
    </border>
    <border>
      <left style="thin">
        <color indexed="8"/>
      </left>
      <right style="thin">
        <color indexed="8"/>
      </right>
      <top style="thick">
        <color rgb="FF00B050"/>
      </top>
      <bottom style="thick">
        <color rgb="FF00B050"/>
      </bottom>
      <diagonal/>
    </border>
    <border>
      <left style="thin">
        <color indexed="8"/>
      </left>
      <right style="thick">
        <color rgb="FF00B050"/>
      </right>
      <top style="thick">
        <color rgb="FF00B050"/>
      </top>
      <bottom style="thick">
        <color rgb="FF00B050"/>
      </bottom>
      <diagonal/>
    </border>
    <border>
      <left/>
      <right style="thin">
        <color indexed="8"/>
      </right>
      <top style="thick">
        <color rgb="FF00B050"/>
      </top>
      <bottom style="thick">
        <color rgb="FF00B050"/>
      </bottom>
      <diagonal/>
    </border>
    <border>
      <left style="medium">
        <color indexed="64"/>
      </left>
      <right style="thin">
        <color indexed="64"/>
      </right>
      <top style="double">
        <color rgb="FF00B050"/>
      </top>
      <bottom style="double">
        <color rgb="FF00B050"/>
      </bottom>
      <diagonal/>
    </border>
    <border>
      <left style="thin">
        <color indexed="64"/>
      </left>
      <right style="medium">
        <color indexed="64"/>
      </right>
      <top style="double">
        <color rgb="FF00B050"/>
      </top>
      <bottom style="double">
        <color rgb="FF00B050"/>
      </bottom>
      <diagonal/>
    </border>
    <border>
      <left style="thin">
        <color indexed="64"/>
      </left>
      <right style="double">
        <color rgb="FF00B050"/>
      </right>
      <top style="double">
        <color rgb="FF00B050"/>
      </top>
      <bottom style="double">
        <color rgb="FF00B050"/>
      </bottom>
      <diagonal/>
    </border>
  </borders>
  <cellStyleXfs count="44">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4" borderId="0" applyNumberFormat="0" applyBorder="0" applyAlignment="0" applyProtection="0"/>
    <xf numFmtId="0" fontId="5" fillId="20" borderId="1" applyNumberFormat="0" applyAlignment="0" applyProtection="0"/>
    <xf numFmtId="0" fontId="6" fillId="0" borderId="2" applyNumberFormat="0" applyFill="0" applyAlignment="0" applyProtection="0"/>
    <xf numFmtId="0" fontId="7" fillId="7" borderId="1" applyNumberFormat="0" applyAlignment="0" applyProtection="0"/>
    <xf numFmtId="0" fontId="8" fillId="3" borderId="0" applyNumberFormat="0" applyBorder="0" applyAlignment="0" applyProtection="0"/>
    <xf numFmtId="0" fontId="9" fillId="21" borderId="0" applyNumberFormat="0" applyBorder="0" applyAlignment="0" applyProtection="0"/>
    <xf numFmtId="9" fontId="1" fillId="0" borderId="0" applyFill="0" applyBorder="0" applyAlignment="0" applyProtection="0"/>
    <xf numFmtId="0" fontId="27" fillId="22" borderId="3" applyNumberFormat="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0" borderId="8" applyNumberFormat="0" applyFill="0" applyAlignment="0" applyProtection="0"/>
    <xf numFmtId="0" fontId="18" fillId="23" borderId="9" applyNumberFormat="0" applyAlignment="0" applyProtection="0"/>
  </cellStyleXfs>
  <cellXfs count="333">
    <xf numFmtId="0" fontId="0" fillId="0" borderId="0" xfId="0"/>
    <xf numFmtId="0" fontId="0" fillId="0" borderId="0" xfId="0" applyFont="1"/>
    <xf numFmtId="0" fontId="19"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wrapText="1"/>
    </xf>
    <xf numFmtId="0" fontId="20" fillId="0" borderId="0" xfId="0" applyFont="1" applyFill="1"/>
    <xf numFmtId="0" fontId="19" fillId="0" borderId="0" xfId="0" applyFont="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Border="1" applyAlignment="1">
      <alignment horizontal="center" vertical="center" wrapText="1"/>
    </xf>
    <xf numFmtId="0" fontId="17" fillId="0" borderId="0" xfId="0" applyFont="1" applyBorder="1" applyAlignment="1">
      <alignment horizontal="right" vertical="center" wrapText="1"/>
    </xf>
    <xf numFmtId="0" fontId="19"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wrapText="1"/>
    </xf>
    <xf numFmtId="0" fontId="17" fillId="0" borderId="0" xfId="0" applyFont="1" applyFill="1" applyBorder="1" applyAlignment="1">
      <alignment horizontal="right" vertical="center" wrapText="1"/>
    </xf>
    <xf numFmtId="0" fontId="22" fillId="7" borderId="10"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3" xfId="0" applyFont="1" applyFill="1" applyBorder="1" applyAlignment="1">
      <alignment horizontal="center" vertical="center" wrapText="1"/>
    </xf>
    <xf numFmtId="0" fontId="22" fillId="0" borderId="13" xfId="0" applyFont="1" applyFill="1" applyBorder="1" applyAlignment="1">
      <alignment horizontal="left" vertical="center" wrapText="1"/>
    </xf>
    <xf numFmtId="0" fontId="20"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2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0" fillId="0" borderId="0" xfId="0" applyFont="1" applyBorder="1" applyAlignment="1">
      <alignment wrapText="1"/>
    </xf>
    <xf numFmtId="0" fontId="0" fillId="0" borderId="16" xfId="0" applyFont="1" applyFill="1" applyBorder="1" applyAlignment="1">
      <alignment horizontal="center" vertical="center" wrapText="1"/>
    </xf>
    <xf numFmtId="0" fontId="26" fillId="0" borderId="0" xfId="0" applyFont="1" applyAlignment="1">
      <alignment vertical="center"/>
    </xf>
    <xf numFmtId="0" fontId="21" fillId="0" borderId="16" xfId="0" applyFont="1" applyFill="1" applyBorder="1" applyAlignment="1">
      <alignment horizontal="center" vertical="center" wrapText="1"/>
    </xf>
    <xf numFmtId="0" fontId="20" fillId="20" borderId="16"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25"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20" borderId="16" xfId="0" applyNumberFormat="1" applyFont="1" applyFill="1" applyBorder="1" applyAlignment="1">
      <alignment horizontal="center" vertical="center" wrapText="1"/>
    </xf>
    <xf numFmtId="0" fontId="20" fillId="20" borderId="13" xfId="0" applyNumberFormat="1" applyFont="1" applyFill="1" applyBorder="1" applyAlignment="1">
      <alignment horizontal="center" vertical="center" wrapText="1"/>
    </xf>
    <xf numFmtId="0" fontId="0" fillId="20" borderId="0" xfId="0" applyFont="1" applyFill="1" applyAlignment="1">
      <alignment horizontal="center" vertical="center" wrapText="1"/>
    </xf>
    <xf numFmtId="0" fontId="22" fillId="0" borderId="12" xfId="0" applyFont="1" applyFill="1" applyBorder="1" applyAlignment="1">
      <alignment horizontal="left" vertical="center" wrapText="1"/>
    </xf>
    <xf numFmtId="0" fontId="20" fillId="2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20" borderId="17" xfId="0" applyFont="1" applyFill="1" applyBorder="1" applyAlignment="1">
      <alignment horizontal="center" vertical="center" wrapText="1"/>
    </xf>
    <xf numFmtId="0" fontId="0" fillId="0" borderId="13" xfId="0" applyFont="1" applyBorder="1"/>
    <xf numFmtId="0" fontId="22" fillId="0" borderId="17"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17" fillId="0" borderId="17" xfId="0" applyFont="1" applyFill="1" applyBorder="1" applyAlignment="1">
      <alignment vertical="center" wrapText="1"/>
    </xf>
    <xf numFmtId="0" fontId="0" fillId="0" borderId="13" xfId="0" applyFont="1" applyBorder="1" applyAlignment="1">
      <alignment wrapText="1"/>
    </xf>
    <xf numFmtId="0" fontId="0" fillId="0" borderId="0" xfId="0" applyFill="1" applyAlignment="1">
      <alignment vertical="center" wrapText="1"/>
    </xf>
    <xf numFmtId="0" fontId="22" fillId="0" borderId="16"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20" fillId="0" borderId="19"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0" fillId="26" borderId="0" xfId="0" applyFont="1" applyFill="1"/>
    <xf numFmtId="0" fontId="22" fillId="26" borderId="10" xfId="0" applyFont="1" applyFill="1" applyBorder="1" applyAlignment="1">
      <alignment vertical="center" wrapText="1"/>
    </xf>
    <xf numFmtId="0" fontId="20" fillId="27" borderId="13" xfId="0" applyFont="1" applyFill="1" applyBorder="1" applyAlignment="1">
      <alignment horizontal="center" vertical="center" wrapText="1"/>
    </xf>
    <xf numFmtId="0" fontId="0" fillId="26" borderId="13" xfId="0" applyFont="1" applyFill="1" applyBorder="1" applyAlignment="1">
      <alignment horizontal="center" vertical="center" wrapText="1"/>
    </xf>
    <xf numFmtId="0" fontId="21" fillId="26" borderId="13" xfId="0" applyFont="1" applyFill="1" applyBorder="1" applyAlignment="1">
      <alignment horizontal="center" vertical="center" wrapText="1"/>
    </xf>
    <xf numFmtId="0" fontId="20" fillId="27" borderId="17" xfId="0" applyFont="1" applyFill="1" applyBorder="1" applyAlignment="1">
      <alignment horizontal="center" vertical="center" wrapText="1"/>
    </xf>
    <xf numFmtId="0" fontId="22" fillId="26" borderId="22" xfId="0" applyFont="1" applyFill="1" applyBorder="1" applyAlignment="1">
      <alignment vertical="center" wrapText="1"/>
    </xf>
    <xf numFmtId="0" fontId="0" fillId="0" borderId="13" xfId="0" applyFill="1" applyBorder="1" applyAlignment="1">
      <alignment horizontal="center" vertical="center" wrapText="1"/>
    </xf>
    <xf numFmtId="0" fontId="0" fillId="0" borderId="16" xfId="0" applyFill="1" applyBorder="1" applyAlignment="1">
      <alignment horizontal="center" vertical="center" wrapText="1"/>
    </xf>
    <xf numFmtId="0" fontId="27" fillId="0" borderId="13" xfId="0" applyFont="1" applyFill="1" applyBorder="1" applyAlignment="1">
      <alignment horizontal="center" vertical="center" wrapText="1"/>
    </xf>
    <xf numFmtId="0" fontId="22" fillId="26" borderId="10" xfId="0" applyFont="1" applyFill="1" applyBorder="1" applyAlignment="1">
      <alignment horizontal="center" vertical="center" wrapText="1"/>
    </xf>
    <xf numFmtId="0" fontId="27" fillId="20" borderId="13" xfId="0" applyNumberFormat="1" applyFont="1" applyFill="1" applyBorder="1" applyAlignment="1">
      <alignment horizontal="center" vertical="center" wrapText="1"/>
    </xf>
    <xf numFmtId="0" fontId="22" fillId="26"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0" fillId="20" borderId="14" xfId="0" applyFont="1" applyFill="1" applyBorder="1" applyAlignment="1">
      <alignment horizontal="center" vertical="center" wrapText="1"/>
    </xf>
    <xf numFmtId="0" fontId="27" fillId="0" borderId="0" xfId="0" applyFont="1"/>
    <xf numFmtId="0" fontId="20" fillId="0" borderId="24"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7" fillId="0" borderId="0" xfId="0" applyFont="1" applyAlignment="1">
      <alignment horizontal="left"/>
    </xf>
    <xf numFmtId="0" fontId="17" fillId="0" borderId="25" xfId="0" applyFont="1" applyBorder="1" applyAlignment="1">
      <alignment horizontal="center" vertical="center" wrapText="1"/>
    </xf>
    <xf numFmtId="0" fontId="27" fillId="0" borderId="26" xfId="0" applyFont="1" applyBorder="1"/>
    <xf numFmtId="0" fontId="27" fillId="0" borderId="27" xfId="0" applyFont="1" applyBorder="1"/>
    <xf numFmtId="0" fontId="22" fillId="0" borderId="28" xfId="0" applyFont="1" applyFill="1" applyBorder="1" applyAlignment="1">
      <alignment horizontal="left" vertical="center" wrapText="1"/>
    </xf>
    <xf numFmtId="0" fontId="27" fillId="0" borderId="0" xfId="0" applyFont="1" applyBorder="1"/>
    <xf numFmtId="0" fontId="20" fillId="0" borderId="29" xfId="0" applyFont="1" applyFill="1" applyBorder="1" applyAlignment="1">
      <alignment horizontal="left" vertical="center" wrapText="1"/>
    </xf>
    <xf numFmtId="0" fontId="33" fillId="0" borderId="29" xfId="0" applyFont="1" applyFill="1" applyBorder="1" applyAlignment="1">
      <alignment horizontal="center" vertical="center" wrapText="1"/>
    </xf>
    <xf numFmtId="0" fontId="33" fillId="28" borderId="30" xfId="0" applyFont="1" applyFill="1" applyBorder="1" applyAlignment="1">
      <alignment horizontal="center" vertical="center" wrapText="1"/>
    </xf>
    <xf numFmtId="0" fontId="20" fillId="0" borderId="31" xfId="0" applyFont="1" applyFill="1" applyBorder="1" applyAlignment="1">
      <alignment horizontal="right" vertical="center" wrapText="1"/>
    </xf>
    <xf numFmtId="0" fontId="20" fillId="0" borderId="32" xfId="0" applyFont="1" applyFill="1" applyBorder="1" applyAlignment="1">
      <alignment horizontal="left" vertical="center" wrapText="1"/>
    </xf>
    <xf numFmtId="0" fontId="33" fillId="0" borderId="32"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22" fillId="0" borderId="34" xfId="0" applyFont="1" applyFill="1" applyBorder="1" applyAlignment="1">
      <alignment horizontal="left" vertical="center" wrapText="1"/>
    </xf>
    <xf numFmtId="0" fontId="27" fillId="0" borderId="35" xfId="0" applyFont="1" applyBorder="1"/>
    <xf numFmtId="0" fontId="20" fillId="0" borderId="36" xfId="0" applyFont="1" applyFill="1" applyBorder="1" applyAlignment="1">
      <alignment horizontal="right" vertical="center" wrapText="1"/>
    </xf>
    <xf numFmtId="0" fontId="20" fillId="0" borderId="37" xfId="0" applyFont="1" applyFill="1" applyBorder="1" applyAlignment="1">
      <alignment horizontal="left" vertical="center" wrapText="1"/>
    </xf>
    <xf numFmtId="0" fontId="33" fillId="0" borderId="37"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22" fillId="0" borderId="39" xfId="0" applyFont="1" applyFill="1" applyBorder="1" applyAlignment="1">
      <alignment horizontal="left" vertical="center" wrapText="1"/>
    </xf>
    <xf numFmtId="0" fontId="33" fillId="0" borderId="30" xfId="0" applyFont="1" applyFill="1" applyBorder="1" applyAlignment="1">
      <alignment horizontal="center" vertical="center" wrapText="1"/>
    </xf>
    <xf numFmtId="0" fontId="27" fillId="0" borderId="24" xfId="0" applyFont="1" applyBorder="1"/>
    <xf numFmtId="0" fontId="27" fillId="0" borderId="40" xfId="0" applyFont="1" applyBorder="1"/>
    <xf numFmtId="0" fontId="20" fillId="0" borderId="41" xfId="0" applyFont="1" applyFill="1" applyBorder="1" applyAlignment="1">
      <alignment horizontal="left" vertical="center" wrapText="1"/>
    </xf>
    <xf numFmtId="0" fontId="33" fillId="0" borderId="41"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27" fillId="0" borderId="31" xfId="0" applyFont="1" applyBorder="1"/>
    <xf numFmtId="0" fontId="33" fillId="0" borderId="43"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45"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34" fillId="0" borderId="25" xfId="0" applyFont="1" applyBorder="1" applyAlignment="1">
      <alignment horizontal="center" vertical="center" wrapText="1"/>
    </xf>
    <xf numFmtId="0" fontId="22" fillId="7" borderId="17" xfId="0" applyFont="1" applyFill="1" applyBorder="1" applyAlignment="1">
      <alignment horizontal="center" vertical="center" wrapText="1"/>
    </xf>
    <xf numFmtId="0" fontId="22" fillId="7" borderId="23"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0" borderId="49" xfId="0" applyFont="1" applyFill="1" applyBorder="1" applyAlignment="1">
      <alignment horizontal="center" vertical="center" wrapText="1"/>
    </xf>
    <xf numFmtId="0" fontId="33" fillId="0" borderId="50" xfId="0" applyFont="1" applyFill="1" applyBorder="1" applyAlignment="1">
      <alignment horizontal="center" vertical="center" wrapText="1"/>
    </xf>
    <xf numFmtId="0" fontId="33" fillId="0" borderId="51" xfId="0" applyFont="1" applyFill="1" applyBorder="1" applyAlignment="1">
      <alignment horizontal="center" vertical="center" wrapText="1"/>
    </xf>
    <xf numFmtId="0" fontId="33" fillId="0" borderId="5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xf numFmtId="0" fontId="35" fillId="0" borderId="47" xfId="0" applyFont="1" applyFill="1" applyBorder="1" applyAlignment="1">
      <alignment horizontal="center" vertical="center" wrapText="1"/>
    </xf>
    <xf numFmtId="0" fontId="27" fillId="29" borderId="0" xfId="0" applyFont="1" applyFill="1" applyAlignment="1">
      <alignment wrapText="1"/>
    </xf>
    <xf numFmtId="0" fontId="27" fillId="0" borderId="0" xfId="0" applyFont="1" applyAlignment="1">
      <alignment wrapText="1"/>
    </xf>
    <xf numFmtId="0" fontId="27" fillId="30" borderId="0" xfId="0" applyFont="1" applyFill="1" applyAlignment="1">
      <alignment wrapText="1"/>
    </xf>
    <xf numFmtId="0" fontId="27" fillId="31" borderId="22" xfId="0" applyFont="1" applyFill="1" applyBorder="1" applyAlignment="1">
      <alignment wrapText="1"/>
    </xf>
    <xf numFmtId="0" fontId="27" fillId="32" borderId="53" xfId="0" applyFont="1" applyFill="1" applyBorder="1" applyAlignment="1">
      <alignment wrapText="1"/>
    </xf>
    <xf numFmtId="0" fontId="27" fillId="33" borderId="0" xfId="0" applyFont="1" applyFill="1" applyAlignment="1">
      <alignment wrapText="1"/>
    </xf>
    <xf numFmtId="0" fontId="36" fillId="0" borderId="0" xfId="0" applyFont="1"/>
    <xf numFmtId="0" fontId="37" fillId="0" borderId="0" xfId="0" applyFont="1" applyBorder="1" applyAlignment="1">
      <alignment vertical="center" wrapText="1"/>
    </xf>
    <xf numFmtId="0" fontId="38" fillId="0" borderId="0" xfId="0" applyFont="1" applyFill="1" applyBorder="1" applyAlignment="1">
      <alignment horizontal="center" vertical="center" wrapText="1"/>
    </xf>
    <xf numFmtId="0" fontId="37" fillId="0" borderId="0" xfId="0" applyFont="1" applyFill="1" applyBorder="1" applyAlignment="1">
      <alignment vertical="center" wrapText="1"/>
    </xf>
    <xf numFmtId="0" fontId="37" fillId="0" borderId="0" xfId="0" applyFont="1" applyAlignment="1">
      <alignment vertical="center" wrapText="1"/>
    </xf>
    <xf numFmtId="0" fontId="36" fillId="0" borderId="34" xfId="0" applyFont="1" applyFill="1" applyBorder="1" applyAlignment="1">
      <alignment horizontal="center" vertical="center" wrapText="1"/>
    </xf>
    <xf numFmtId="0" fontId="40" fillId="0" borderId="54" xfId="0" applyFont="1" applyFill="1" applyBorder="1" applyAlignment="1">
      <alignment horizontal="center" vertical="center" wrapText="1"/>
    </xf>
    <xf numFmtId="9" fontId="1" fillId="0" borderId="54" xfId="32" applyFill="1" applyBorder="1" applyAlignment="1">
      <alignment horizontal="center" vertical="center" wrapText="1"/>
    </xf>
    <xf numFmtId="0" fontId="36" fillId="0" borderId="55" xfId="0" applyFont="1" applyFill="1" applyBorder="1" applyAlignment="1">
      <alignment horizontal="center" vertical="center" wrapText="1"/>
    </xf>
    <xf numFmtId="0" fontId="40" fillId="0" borderId="56" xfId="0" applyFont="1" applyFill="1" applyBorder="1" applyAlignment="1">
      <alignment horizontal="center" vertical="center" wrapText="1"/>
    </xf>
    <xf numFmtId="9" fontId="1" fillId="0" borderId="56" xfId="32" applyFill="1" applyBorder="1" applyAlignment="1">
      <alignment horizontal="center" vertical="center" wrapText="1"/>
    </xf>
    <xf numFmtId="0" fontId="40" fillId="0" borderId="24" xfId="0" applyFont="1" applyFill="1" applyBorder="1" applyAlignment="1">
      <alignment horizontal="center" vertical="center" wrapText="1"/>
    </xf>
    <xf numFmtId="0" fontId="38" fillId="31" borderId="24" xfId="0" applyFont="1" applyFill="1" applyBorder="1" applyAlignment="1">
      <alignment horizontal="center" vertical="center" wrapText="1"/>
    </xf>
    <xf numFmtId="0" fontId="38" fillId="0" borderId="57" xfId="0" applyFont="1" applyFill="1" applyBorder="1" applyAlignment="1">
      <alignment horizontal="left" vertical="center" wrapText="1"/>
    </xf>
    <xf numFmtId="0" fontId="38" fillId="0" borderId="58" xfId="0" applyFont="1" applyFill="1" applyBorder="1" applyAlignment="1">
      <alignment horizontal="center" vertical="center" wrapText="1"/>
    </xf>
    <xf numFmtId="0" fontId="38" fillId="0" borderId="59" xfId="0" applyFont="1" applyFill="1" applyBorder="1" applyAlignment="1">
      <alignment horizontal="center" vertical="center" wrapText="1"/>
    </xf>
    <xf numFmtId="0" fontId="38" fillId="0" borderId="0" xfId="0" applyFont="1" applyBorder="1" applyAlignment="1">
      <alignment horizontal="left" vertical="center" wrapText="1"/>
    </xf>
    <xf numFmtId="9" fontId="36" fillId="0" borderId="0" xfId="0" applyNumberFormat="1" applyFont="1" applyBorder="1" applyAlignment="1">
      <alignment horizontal="center" vertical="center"/>
    </xf>
    <xf numFmtId="0" fontId="39" fillId="0" borderId="0" xfId="0" applyFont="1" applyFill="1" applyBorder="1" applyAlignment="1">
      <alignment horizontal="left" vertical="center" wrapText="1"/>
    </xf>
    <xf numFmtId="9" fontId="40" fillId="0" borderId="0" xfId="0" applyNumberFormat="1" applyFont="1" applyBorder="1" applyAlignment="1">
      <alignment horizontal="center" vertical="center"/>
    </xf>
    <xf numFmtId="0" fontId="40" fillId="29" borderId="60" xfId="0" applyFont="1" applyFill="1" applyBorder="1" applyAlignment="1">
      <alignment horizontal="left" vertical="center" wrapText="1"/>
    </xf>
    <xf numFmtId="0" fontId="40" fillId="30" borderId="61" xfId="0" applyFont="1" applyFill="1" applyBorder="1" applyAlignment="1">
      <alignment horizontal="left" vertical="center" wrapText="1"/>
    </xf>
    <xf numFmtId="0" fontId="40" fillId="33" borderId="62" xfId="0" applyFont="1" applyFill="1" applyBorder="1" applyAlignment="1">
      <alignment horizontal="left" vertical="center" wrapText="1"/>
    </xf>
    <xf numFmtId="0" fontId="36" fillId="33" borderId="62" xfId="0" applyFont="1" applyFill="1" applyBorder="1" applyAlignment="1">
      <alignment horizontal="left" vertical="center" wrapText="1"/>
    </xf>
    <xf numFmtId="0" fontId="38" fillId="34" borderId="63" xfId="0" applyFont="1" applyFill="1" applyBorder="1" applyAlignment="1">
      <alignment horizontal="center" vertical="center" wrapText="1"/>
    </xf>
    <xf numFmtId="0" fontId="39" fillId="34" borderId="64" xfId="0" applyFont="1" applyFill="1" applyBorder="1" applyAlignment="1">
      <alignment horizontal="center" vertical="center" wrapText="1"/>
    </xf>
    <xf numFmtId="0" fontId="39" fillId="34" borderId="65" xfId="0" applyFont="1" applyFill="1" applyBorder="1" applyAlignment="1">
      <alignment horizontal="center" vertical="center" wrapText="1"/>
    </xf>
    <xf numFmtId="0" fontId="22" fillId="0" borderId="66" xfId="0" applyFont="1" applyFill="1" applyBorder="1" applyAlignment="1">
      <alignment vertical="center" wrapText="1"/>
    </xf>
    <xf numFmtId="0" fontId="27" fillId="0" borderId="26" xfId="0" applyFont="1" applyFill="1" applyBorder="1"/>
    <xf numFmtId="0" fontId="34" fillId="28" borderId="67" xfId="0" applyFont="1" applyFill="1" applyBorder="1" applyAlignment="1">
      <alignment horizontal="center" vertical="center" wrapText="1"/>
    </xf>
    <xf numFmtId="0" fontId="34" fillId="0" borderId="116" xfId="0" applyFont="1" applyFill="1" applyBorder="1" applyAlignment="1">
      <alignment horizontal="center" vertical="center" wrapText="1"/>
    </xf>
    <xf numFmtId="0" fontId="33" fillId="0" borderId="68" xfId="0" applyFont="1" applyFill="1" applyBorder="1" applyAlignment="1">
      <alignment horizontal="center" vertical="center" wrapText="1"/>
    </xf>
    <xf numFmtId="0" fontId="33" fillId="0" borderId="117" xfId="0" applyFont="1" applyFill="1" applyBorder="1" applyAlignment="1">
      <alignment horizontal="center" vertical="center" wrapText="1"/>
    </xf>
    <xf numFmtId="0" fontId="33" fillId="0" borderId="69" xfId="0" applyFont="1" applyFill="1" applyBorder="1" applyAlignment="1">
      <alignment horizontal="center" vertical="center" wrapText="1"/>
    </xf>
    <xf numFmtId="0" fontId="33" fillId="0" borderId="70" xfId="0" applyFont="1" applyFill="1" applyBorder="1" applyAlignment="1">
      <alignment horizontal="center" vertical="center" wrapText="1"/>
    </xf>
    <xf numFmtId="0" fontId="33" fillId="0" borderId="118" xfId="0" applyFont="1" applyFill="1" applyBorder="1" applyAlignment="1">
      <alignment horizontal="center" vertical="center" wrapText="1"/>
    </xf>
    <xf numFmtId="0" fontId="33" fillId="0" borderId="71" xfId="0" applyFont="1" applyFill="1" applyBorder="1" applyAlignment="1">
      <alignment horizontal="center" vertical="center" wrapText="1"/>
    </xf>
    <xf numFmtId="0" fontId="33" fillId="28" borderId="69" xfId="0" applyFont="1" applyFill="1" applyBorder="1" applyAlignment="1">
      <alignment horizontal="center" vertical="center" wrapText="1"/>
    </xf>
    <xf numFmtId="0" fontId="17" fillId="28" borderId="67" xfId="0" applyFont="1" applyFill="1" applyBorder="1" applyAlignment="1">
      <alignment horizontal="center" vertical="center" wrapText="1"/>
    </xf>
    <xf numFmtId="0" fontId="44" fillId="0" borderId="116"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0" fillId="0" borderId="119" xfId="0" applyFont="1" applyFill="1" applyBorder="1" applyAlignment="1">
      <alignment horizontal="center" vertical="center" wrapText="1"/>
    </xf>
    <xf numFmtId="0" fontId="20" fillId="0" borderId="120" xfId="0" applyFont="1" applyFill="1" applyBorder="1" applyAlignment="1">
      <alignment horizontal="center" vertical="center" wrapText="1"/>
    </xf>
    <xf numFmtId="0" fontId="20" fillId="0" borderId="121"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45" fillId="0" borderId="0" xfId="0" applyFont="1" applyAlignment="1">
      <alignment horizontal="left" vertical="center" wrapText="1"/>
    </xf>
    <xf numFmtId="0" fontId="39" fillId="31" borderId="34" xfId="0" applyFont="1" applyFill="1" applyBorder="1" applyAlignment="1">
      <alignment horizontal="center" vertical="center" wrapText="1"/>
    </xf>
    <xf numFmtId="0" fontId="39" fillId="31" borderId="55"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9" fontId="1" fillId="0" borderId="59" xfId="32" applyFill="1" applyBorder="1" applyAlignment="1">
      <alignment horizontal="center" vertical="center" wrapText="1"/>
    </xf>
    <xf numFmtId="0" fontId="40" fillId="33" borderId="73" xfId="0" applyFont="1" applyFill="1" applyBorder="1" applyAlignment="1">
      <alignment horizontal="left" vertical="center" wrapText="1"/>
    </xf>
    <xf numFmtId="0" fontId="36" fillId="0" borderId="40" xfId="0" applyFont="1" applyFill="1" applyBorder="1" applyAlignment="1">
      <alignment horizontal="center" vertical="center" wrapText="1"/>
    </xf>
    <xf numFmtId="0" fontId="40" fillId="0" borderId="74" xfId="0" applyFont="1" applyFill="1" applyBorder="1" applyAlignment="1">
      <alignment horizontal="center" vertical="center" wrapText="1"/>
    </xf>
    <xf numFmtId="0" fontId="39" fillId="31" borderId="40" xfId="0" applyFont="1" applyFill="1" applyBorder="1" applyAlignment="1">
      <alignment horizontal="center" vertical="center" wrapText="1"/>
    </xf>
    <xf numFmtId="9" fontId="1" fillId="0" borderId="74" xfId="32" applyFill="1" applyBorder="1" applyAlignment="1">
      <alignment horizontal="center" vertical="center" wrapText="1"/>
    </xf>
    <xf numFmtId="0" fontId="46" fillId="31" borderId="123" xfId="0" applyFont="1" applyFill="1" applyBorder="1" applyAlignment="1">
      <alignment horizontal="center" vertical="center" wrapText="1"/>
    </xf>
    <xf numFmtId="0" fontId="46" fillId="0" borderId="123" xfId="0" applyFont="1" applyFill="1" applyBorder="1" applyAlignment="1">
      <alignment horizontal="center" vertical="center" wrapText="1"/>
    </xf>
    <xf numFmtId="0" fontId="46" fillId="0" borderId="124" xfId="0" applyFont="1" applyFill="1" applyBorder="1" applyAlignment="1">
      <alignment horizontal="center" vertical="center" wrapText="1"/>
    </xf>
    <xf numFmtId="9" fontId="47" fillId="0" borderId="125" xfId="32" applyFont="1" applyFill="1" applyBorder="1" applyAlignment="1">
      <alignment horizontal="center" vertical="center" wrapText="1"/>
    </xf>
    <xf numFmtId="0" fontId="0" fillId="0" borderId="17" xfId="0" applyFont="1" applyBorder="1" applyAlignment="1">
      <alignment horizontal="center" vertical="center"/>
    </xf>
    <xf numFmtId="0" fontId="22" fillId="0" borderId="13" xfId="0" applyFont="1" applyFill="1" applyBorder="1" applyAlignment="1">
      <alignment vertical="center" wrapText="1"/>
    </xf>
    <xf numFmtId="0" fontId="27" fillId="0" borderId="0" xfId="0" applyFont="1" applyFill="1" applyAlignment="1">
      <alignment wrapText="1"/>
    </xf>
    <xf numFmtId="0" fontId="27" fillId="0" borderId="0" xfId="0" applyFont="1" applyFill="1" applyBorder="1" applyAlignment="1">
      <alignment wrapText="1"/>
    </xf>
    <xf numFmtId="0" fontId="22" fillId="35" borderId="16"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75" xfId="0" applyFont="1" applyBorder="1"/>
    <xf numFmtId="0" fontId="0" fillId="0" borderId="76" xfId="0" applyFont="1" applyBorder="1"/>
    <xf numFmtId="0" fontId="0" fillId="0" borderId="17" xfId="0" applyFont="1" applyBorder="1"/>
    <xf numFmtId="0" fontId="27" fillId="32" borderId="77" xfId="0" applyFont="1" applyFill="1" applyBorder="1" applyAlignment="1">
      <alignment wrapText="1"/>
    </xf>
    <xf numFmtId="0" fontId="27" fillId="32" borderId="22" xfId="0" applyFont="1" applyFill="1" applyBorder="1" applyAlignment="1">
      <alignment wrapText="1"/>
    </xf>
    <xf numFmtId="0" fontId="21" fillId="0" borderId="78" xfId="0" applyFont="1" applyFill="1" applyBorder="1" applyAlignment="1">
      <alignment horizontal="center" vertical="center" wrapText="1"/>
    </xf>
    <xf numFmtId="0" fontId="22" fillId="0" borderId="79" xfId="0" applyFont="1" applyFill="1" applyBorder="1" applyAlignment="1">
      <alignment horizontal="left" vertical="center" wrapText="1"/>
    </xf>
    <xf numFmtId="0" fontId="0" fillId="0" borderId="80" xfId="0" applyFont="1" applyBorder="1"/>
    <xf numFmtId="0" fontId="21" fillId="0" borderId="8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horizontal="center" vertical="center" wrapText="1"/>
    </xf>
    <xf numFmtId="0" fontId="0" fillId="0" borderId="81" xfId="0" applyFont="1" applyBorder="1"/>
    <xf numFmtId="0" fontId="0" fillId="0" borderId="81" xfId="0" applyFont="1" applyFill="1" applyBorder="1" applyAlignment="1">
      <alignment horizontal="center" vertical="center" wrapText="1"/>
    </xf>
    <xf numFmtId="0" fontId="0" fillId="0" borderId="0" xfId="0" applyFont="1" applyFill="1" applyBorder="1"/>
    <xf numFmtId="0" fontId="0" fillId="0" borderId="72" xfId="0" applyFill="1" applyBorder="1" applyAlignment="1">
      <alignment horizontal="center" vertical="center" wrapText="1"/>
    </xf>
    <xf numFmtId="0" fontId="21" fillId="24" borderId="82" xfId="0" applyFont="1" applyFill="1" applyBorder="1" applyAlignment="1">
      <alignment horizontal="center" vertical="center" wrapText="1"/>
    </xf>
    <xf numFmtId="0" fontId="21" fillId="0" borderId="83" xfId="0" applyFont="1" applyFill="1" applyBorder="1" applyAlignment="1">
      <alignment horizontal="center" vertical="center" wrapText="1"/>
    </xf>
    <xf numFmtId="0" fontId="22" fillId="0" borderId="14" xfId="0" applyFont="1" applyFill="1" applyBorder="1" applyAlignment="1">
      <alignment horizontal="left" vertical="center" wrapText="1"/>
    </xf>
    <xf numFmtId="0" fontId="20" fillId="20" borderId="14" xfId="0" applyNumberFormat="1"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1" fillId="0" borderId="81" xfId="0" applyFont="1" applyFill="1" applyBorder="1" applyAlignment="1">
      <alignment horizontal="center" vertical="center" wrapText="1"/>
    </xf>
    <xf numFmtId="0" fontId="27" fillId="0" borderId="81" xfId="0" applyFont="1" applyFill="1" applyBorder="1" applyAlignment="1">
      <alignment wrapText="1"/>
    </xf>
    <xf numFmtId="0" fontId="38" fillId="37" borderId="63" xfId="0" applyFont="1" applyFill="1" applyBorder="1" applyAlignment="1">
      <alignment horizontal="center" vertical="center" wrapText="1"/>
    </xf>
    <xf numFmtId="0" fontId="39" fillId="37" borderId="64" xfId="0" applyFont="1" applyFill="1" applyBorder="1" applyAlignment="1">
      <alignment horizontal="center" vertical="center" wrapText="1"/>
    </xf>
    <xf numFmtId="0" fontId="39" fillId="37" borderId="65" xfId="0" applyFont="1" applyFill="1" applyBorder="1" applyAlignment="1">
      <alignment horizontal="center" vertical="center" wrapText="1"/>
    </xf>
    <xf numFmtId="0" fontId="37" fillId="38" borderId="0" xfId="0" applyFont="1" applyFill="1" applyBorder="1" applyAlignment="1">
      <alignment vertical="center" wrapText="1"/>
    </xf>
    <xf numFmtId="0" fontId="38" fillId="38" borderId="0" xfId="0" applyFont="1" applyFill="1" applyBorder="1" applyAlignment="1">
      <alignment horizontal="center" vertical="center" wrapText="1"/>
    </xf>
    <xf numFmtId="0" fontId="36" fillId="38" borderId="0" xfId="0" applyFont="1" applyFill="1"/>
    <xf numFmtId="0" fontId="37" fillId="38" borderId="0" xfId="0" applyFont="1" applyFill="1" applyAlignment="1">
      <alignment vertical="center" wrapText="1"/>
    </xf>
    <xf numFmtId="0" fontId="0" fillId="0" borderId="10" xfId="0" applyFont="1" applyFill="1" applyBorder="1" applyAlignment="1">
      <alignment vertical="center" wrapText="1"/>
    </xf>
    <xf numFmtId="0" fontId="21" fillId="0" borderId="10" xfId="0" applyFont="1" applyFill="1" applyBorder="1" applyAlignment="1">
      <alignment vertical="center" wrapText="1"/>
    </xf>
    <xf numFmtId="0" fontId="21" fillId="0" borderId="13" xfId="0" applyFont="1" applyFill="1" applyBorder="1" applyAlignment="1">
      <alignment vertical="center" wrapText="1"/>
    </xf>
    <xf numFmtId="0" fontId="20" fillId="0" borderId="83" xfId="0" applyFont="1" applyFill="1" applyBorder="1" applyAlignment="1">
      <alignment horizontal="center" vertical="center" wrapText="1"/>
    </xf>
    <xf numFmtId="0" fontId="0" fillId="0" borderId="14" xfId="0" applyFill="1" applyBorder="1" applyAlignment="1">
      <alignment horizontal="center" vertical="center" wrapText="1"/>
    </xf>
    <xf numFmtId="0" fontId="22" fillId="0" borderId="101" xfId="0" applyFont="1" applyFill="1" applyBorder="1" applyAlignment="1">
      <alignment horizontal="left" vertical="center" wrapText="1"/>
    </xf>
    <xf numFmtId="0" fontId="22" fillId="0" borderId="102" xfId="0" applyFont="1" applyFill="1" applyBorder="1" applyAlignment="1">
      <alignment horizontal="left" vertical="center" wrapText="1"/>
    </xf>
    <xf numFmtId="0" fontId="22" fillId="0" borderId="103" xfId="0" applyFont="1" applyFill="1" applyBorder="1" applyAlignment="1">
      <alignment horizontal="left" vertical="center" wrapText="1"/>
    </xf>
    <xf numFmtId="0" fontId="22" fillId="0" borderId="84" xfId="0" applyFont="1" applyFill="1" applyBorder="1" applyAlignment="1">
      <alignment horizontal="left" vertical="center" wrapText="1"/>
    </xf>
    <xf numFmtId="0" fontId="22" fillId="0" borderId="85" xfId="0" applyFont="1" applyFill="1" applyBorder="1" applyAlignment="1">
      <alignment horizontal="left" vertical="center" wrapText="1"/>
    </xf>
    <xf numFmtId="0" fontId="22" fillId="0" borderId="86" xfId="0" applyFont="1" applyFill="1" applyBorder="1" applyAlignment="1">
      <alignment horizontal="left" vertical="center" wrapText="1"/>
    </xf>
    <xf numFmtId="0" fontId="20" fillId="0" borderId="40" xfId="0" applyFont="1" applyFill="1" applyBorder="1" applyAlignment="1">
      <alignment horizontal="right" vertical="center" wrapText="1"/>
    </xf>
    <xf numFmtId="0" fontId="20" fillId="0" borderId="55" xfId="0" applyFont="1" applyFill="1" applyBorder="1" applyAlignment="1">
      <alignment horizontal="right" vertical="center" wrapText="1"/>
    </xf>
    <xf numFmtId="0" fontId="17" fillId="33" borderId="95" xfId="0" applyFont="1" applyFill="1" applyBorder="1" applyAlignment="1">
      <alignment horizontal="center" vertical="center" textRotation="90"/>
    </xf>
    <xf numFmtId="0" fontId="17" fillId="33" borderId="96" xfId="0" applyFont="1" applyFill="1" applyBorder="1" applyAlignment="1">
      <alignment horizontal="center" vertical="center" textRotation="90"/>
    </xf>
    <xf numFmtId="0" fontId="17" fillId="33" borderId="97" xfId="0" applyFont="1" applyFill="1" applyBorder="1" applyAlignment="1">
      <alignment horizontal="center" vertical="center" textRotation="90"/>
    </xf>
    <xf numFmtId="0" fontId="22" fillId="0" borderId="92" xfId="0" applyFont="1" applyFill="1" applyBorder="1" applyAlignment="1">
      <alignment horizontal="left" vertical="center" wrapText="1"/>
    </xf>
    <xf numFmtId="0" fontId="22" fillId="0" borderId="93" xfId="0" applyFont="1" applyFill="1" applyBorder="1" applyAlignment="1">
      <alignment horizontal="left" vertical="center" wrapText="1"/>
    </xf>
    <xf numFmtId="0" fontId="22" fillId="0" borderId="94" xfId="0" applyFont="1" applyFill="1" applyBorder="1" applyAlignment="1">
      <alignment horizontal="left" vertical="center" wrapText="1"/>
    </xf>
    <xf numFmtId="0" fontId="22" fillId="34" borderId="87" xfId="0" applyFont="1" applyFill="1" applyBorder="1" applyAlignment="1">
      <alignment horizontal="center" vertical="center" wrapText="1"/>
    </xf>
    <xf numFmtId="0" fontId="22" fillId="34" borderId="66" xfId="0" applyFont="1" applyFill="1" applyBorder="1" applyAlignment="1">
      <alignment horizontal="center" vertical="center" wrapText="1"/>
    </xf>
    <xf numFmtId="0" fontId="22" fillId="34" borderId="81" xfId="0" applyFont="1" applyFill="1" applyBorder="1" applyAlignment="1">
      <alignment horizontal="center" vertical="center" wrapText="1"/>
    </xf>
    <xf numFmtId="0" fontId="22" fillId="34" borderId="88" xfId="0" applyFont="1" applyFill="1" applyBorder="1" applyAlignment="1">
      <alignment horizontal="center" vertical="center" wrapText="1"/>
    </xf>
    <xf numFmtId="0" fontId="17" fillId="29" borderId="89" xfId="0" applyFont="1" applyFill="1" applyBorder="1" applyAlignment="1">
      <alignment horizontal="center" vertical="center" textRotation="90" wrapText="1"/>
    </xf>
    <xf numFmtId="0" fontId="17" fillId="29" borderId="90" xfId="0" applyFont="1" applyFill="1" applyBorder="1" applyAlignment="1">
      <alignment horizontal="center" vertical="center" textRotation="90" wrapText="1"/>
    </xf>
    <xf numFmtId="0" fontId="17" fillId="29" borderId="91" xfId="0" applyFont="1" applyFill="1" applyBorder="1" applyAlignment="1">
      <alignment horizontal="center" vertical="center" textRotation="90" wrapText="1"/>
    </xf>
    <xf numFmtId="0" fontId="17" fillId="30" borderId="95" xfId="0" applyFont="1" applyFill="1" applyBorder="1" applyAlignment="1">
      <alignment horizontal="center" vertical="center" textRotation="90"/>
    </xf>
    <xf numFmtId="0" fontId="17" fillId="30" borderId="96" xfId="0" applyFont="1" applyFill="1" applyBorder="1" applyAlignment="1">
      <alignment horizontal="center" vertical="center" textRotation="90"/>
    </xf>
    <xf numFmtId="0" fontId="17" fillId="30" borderId="97" xfId="0" applyFont="1" applyFill="1" applyBorder="1" applyAlignment="1">
      <alignment horizontal="center" vertical="center" textRotation="90"/>
    </xf>
    <xf numFmtId="0" fontId="22" fillId="0" borderId="98" xfId="0" applyFont="1" applyFill="1" applyBorder="1" applyAlignment="1">
      <alignment horizontal="left" vertical="center" wrapText="1"/>
    </xf>
    <xf numFmtId="0" fontId="22" fillId="0" borderId="99" xfId="0" applyFont="1" applyFill="1" applyBorder="1" applyAlignment="1">
      <alignment horizontal="left" vertical="center" wrapText="1"/>
    </xf>
    <xf numFmtId="0" fontId="22" fillId="0" borderId="100" xfId="0" applyFont="1" applyFill="1" applyBorder="1" applyAlignment="1">
      <alignment horizontal="left" vertical="center" wrapText="1"/>
    </xf>
    <xf numFmtId="0" fontId="20" fillId="0" borderId="24" xfId="0" applyFont="1" applyFill="1" applyBorder="1" applyAlignment="1">
      <alignment horizontal="right" vertical="center" wrapText="1"/>
    </xf>
    <xf numFmtId="0" fontId="0" fillId="0" borderId="23" xfId="0" applyFont="1" applyBorder="1" applyAlignment="1">
      <alignment horizontal="center"/>
    </xf>
    <xf numFmtId="0" fontId="0" fillId="0" borderId="76" xfId="0" applyFont="1" applyBorder="1" applyAlignment="1">
      <alignment horizontal="center"/>
    </xf>
    <xf numFmtId="0" fontId="0" fillId="0" borderId="17" xfId="0" applyFont="1" applyBorder="1" applyAlignment="1">
      <alignment horizontal="center"/>
    </xf>
    <xf numFmtId="0" fontId="0" fillId="0" borderId="104" xfId="0" applyFont="1" applyBorder="1" applyAlignment="1">
      <alignment horizontal="center"/>
    </xf>
    <xf numFmtId="0" fontId="0" fillId="0" borderId="105" xfId="0" applyFont="1" applyBorder="1" applyAlignment="1">
      <alignment horizontal="center"/>
    </xf>
    <xf numFmtId="0" fontId="0" fillId="0" borderId="110" xfId="0" applyFont="1" applyBorder="1" applyAlignment="1">
      <alignment horizontal="center"/>
    </xf>
    <xf numFmtId="0" fontId="17" fillId="3" borderId="23" xfId="0" applyFont="1" applyFill="1" applyBorder="1" applyAlignment="1">
      <alignment horizontal="center" vertical="center"/>
    </xf>
    <xf numFmtId="0" fontId="17" fillId="3" borderId="76" xfId="0" applyFont="1" applyFill="1" applyBorder="1" applyAlignment="1">
      <alignment horizontal="center" vertical="center"/>
    </xf>
    <xf numFmtId="0" fontId="17" fillId="3" borderId="17" xfId="0" applyFont="1" applyFill="1" applyBorder="1" applyAlignment="1">
      <alignment horizontal="center" vertical="center"/>
    </xf>
    <xf numFmtId="0" fontId="17" fillId="3" borderId="23" xfId="0" applyFont="1" applyFill="1" applyBorder="1" applyAlignment="1">
      <alignment horizontal="center" vertical="center" wrapText="1"/>
    </xf>
    <xf numFmtId="0" fontId="17" fillId="3" borderId="76"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22" fillId="0" borderId="23" xfId="0" applyFont="1" applyFill="1" applyBorder="1" applyAlignment="1">
      <alignment horizontal="left" vertical="center" wrapText="1"/>
    </xf>
    <xf numFmtId="0" fontId="22" fillId="0" borderId="7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7" borderId="13" xfId="0" applyFont="1" applyFill="1" applyBorder="1" applyAlignment="1">
      <alignment horizontal="center" vertical="center" wrapText="1"/>
    </xf>
    <xf numFmtId="0" fontId="22" fillId="5" borderId="87"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88"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3"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36" borderId="87" xfId="0" applyFont="1" applyFill="1" applyBorder="1" applyAlignment="1">
      <alignment horizontal="center" vertical="center" wrapText="1"/>
    </xf>
    <xf numFmtId="0" fontId="22" fillId="36" borderId="66" xfId="0" applyFont="1" applyFill="1" applyBorder="1" applyAlignment="1">
      <alignment horizontal="center" vertical="center" wrapText="1"/>
    </xf>
    <xf numFmtId="0" fontId="22" fillId="36" borderId="88"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0" borderId="104" xfId="0" applyFont="1" applyFill="1" applyBorder="1" applyAlignment="1">
      <alignment horizontal="left" vertical="center" wrapText="1"/>
    </xf>
    <xf numFmtId="0" fontId="22" fillId="0" borderId="105" xfId="0" applyFont="1" applyFill="1" applyBorder="1" applyAlignment="1">
      <alignment horizontal="left" vertical="center" wrapText="1"/>
    </xf>
    <xf numFmtId="0" fontId="22" fillId="0" borderId="106" xfId="0" applyFont="1" applyFill="1" applyBorder="1" applyAlignment="1">
      <alignment horizontal="left" vertical="center" wrapText="1"/>
    </xf>
    <xf numFmtId="0" fontId="0" fillId="0" borderId="113" xfId="0" applyFont="1" applyBorder="1" applyAlignment="1">
      <alignment horizontal="center"/>
    </xf>
    <xf numFmtId="0" fontId="0" fillId="0" borderId="114" xfId="0" applyFont="1" applyBorder="1" applyAlignment="1">
      <alignment horizontal="center"/>
    </xf>
    <xf numFmtId="0" fontId="0" fillId="0" borderId="115" xfId="0" applyFont="1" applyBorder="1" applyAlignment="1">
      <alignment horizontal="center"/>
    </xf>
    <xf numFmtId="0" fontId="22" fillId="8" borderId="87" xfId="0" applyFont="1" applyFill="1" applyBorder="1" applyAlignment="1">
      <alignment horizontal="center" vertical="center" wrapText="1"/>
    </xf>
    <xf numFmtId="0" fontId="22" fillId="8" borderId="66" xfId="0" applyFont="1" applyFill="1" applyBorder="1" applyAlignment="1">
      <alignment horizontal="center" vertical="center" wrapText="1"/>
    </xf>
    <xf numFmtId="0" fontId="22" fillId="8" borderId="88"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20" fillId="20" borderId="16" xfId="0" applyFont="1" applyFill="1" applyBorder="1" applyAlignment="1">
      <alignment horizontal="center" vertical="center" wrapText="1"/>
    </xf>
    <xf numFmtId="0" fontId="20" fillId="20" borderId="13" xfId="0" applyFont="1" applyFill="1" applyBorder="1" applyAlignment="1">
      <alignment horizontal="center" vertical="center" wrapText="1"/>
    </xf>
    <xf numFmtId="0" fontId="22" fillId="0" borderId="107" xfId="0" applyFont="1" applyFill="1" applyBorder="1" applyAlignment="1">
      <alignment horizontal="left" vertical="center" wrapText="1"/>
    </xf>
    <xf numFmtId="0" fontId="22" fillId="0" borderId="108" xfId="0" applyFont="1" applyFill="1" applyBorder="1" applyAlignment="1">
      <alignment horizontal="center" vertical="center" wrapText="1"/>
    </xf>
    <xf numFmtId="0" fontId="22" fillId="0" borderId="108" xfId="0" applyFont="1" applyFill="1" applyBorder="1" applyAlignment="1">
      <alignment horizontal="left" vertical="center" wrapText="1"/>
    </xf>
    <xf numFmtId="0" fontId="22" fillId="7" borderId="12" xfId="0" applyFont="1" applyFill="1" applyBorder="1" applyAlignment="1">
      <alignment horizontal="center" vertical="center" wrapText="1"/>
    </xf>
    <xf numFmtId="0" fontId="27" fillId="0" borderId="0" xfId="0" applyFont="1" applyFill="1" applyBorder="1" applyAlignment="1">
      <alignment horizontal="center" wrapText="1"/>
    </xf>
    <xf numFmtId="0" fontId="0" fillId="0" borderId="109" xfId="0" applyFont="1" applyBorder="1" applyAlignment="1">
      <alignment horizontal="center"/>
    </xf>
    <xf numFmtId="0" fontId="0" fillId="0" borderId="112" xfId="0" applyFont="1" applyBorder="1" applyAlignment="1">
      <alignment horizontal="center"/>
    </xf>
    <xf numFmtId="0" fontId="0" fillId="0" borderId="18" xfId="0" applyFont="1" applyBorder="1" applyAlignment="1">
      <alignment horizontal="center"/>
    </xf>
    <xf numFmtId="0" fontId="27" fillId="33" borderId="0" xfId="0" applyFont="1" applyFill="1" applyAlignment="1">
      <alignment horizontal="center" wrapText="1"/>
    </xf>
    <xf numFmtId="0" fontId="22" fillId="0" borderId="80" xfId="0" applyFont="1" applyFill="1" applyBorder="1" applyAlignment="1">
      <alignment horizontal="left" vertical="center" wrapText="1"/>
    </xf>
    <xf numFmtId="0" fontId="22" fillId="0" borderId="110" xfId="0" applyFont="1" applyFill="1" applyBorder="1" applyAlignment="1">
      <alignment horizontal="left" vertical="center" wrapText="1"/>
    </xf>
    <xf numFmtId="0" fontId="22" fillId="0" borderId="16" xfId="0" applyFont="1" applyFill="1" applyBorder="1" applyAlignment="1">
      <alignment horizontal="center" vertical="center" wrapText="1"/>
    </xf>
    <xf numFmtId="0" fontId="22" fillId="0" borderId="109" xfId="0" applyFont="1" applyFill="1" applyBorder="1" applyAlignment="1">
      <alignment horizontal="left" vertical="center" wrapText="1"/>
    </xf>
    <xf numFmtId="0" fontId="22" fillId="0" borderId="14" xfId="0" applyFont="1" applyFill="1" applyBorder="1" applyAlignment="1">
      <alignment horizontal="center" vertical="center" wrapText="1"/>
    </xf>
    <xf numFmtId="0" fontId="0" fillId="0" borderId="75" xfId="0" applyFont="1" applyBorder="1" applyAlignment="1">
      <alignment horizontal="center"/>
    </xf>
    <xf numFmtId="0" fontId="22" fillId="0" borderId="111" xfId="0" applyFont="1" applyFill="1" applyBorder="1" applyAlignment="1">
      <alignment horizontal="left" vertical="center" wrapText="1"/>
    </xf>
    <xf numFmtId="0" fontId="22" fillId="0" borderId="112"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38" fillId="34" borderId="87" xfId="0" applyFont="1" applyFill="1" applyBorder="1" applyAlignment="1">
      <alignment horizontal="center" vertical="center" wrapText="1"/>
    </xf>
    <xf numFmtId="0" fontId="38" fillId="34" borderId="66" xfId="0" applyFont="1" applyFill="1" applyBorder="1" applyAlignment="1">
      <alignment horizontal="center" vertical="center" wrapText="1"/>
    </xf>
    <xf numFmtId="0" fontId="38" fillId="34" borderId="88" xfId="0" applyFont="1" applyFill="1" applyBorder="1" applyAlignment="1">
      <alignment horizontal="center" vertical="center" wrapText="1"/>
    </xf>
    <xf numFmtId="0" fontId="38" fillId="37" borderId="87" xfId="0" applyFont="1" applyFill="1" applyBorder="1" applyAlignment="1">
      <alignment horizontal="center" vertical="center" wrapText="1"/>
    </xf>
    <xf numFmtId="0" fontId="38" fillId="37" borderId="66" xfId="0" applyFont="1" applyFill="1" applyBorder="1" applyAlignment="1">
      <alignment horizontal="center" vertical="center" wrapText="1"/>
    </xf>
    <xf numFmtId="0" fontId="38" fillId="37" borderId="88" xfId="0" applyFont="1" applyFill="1" applyBorder="1" applyAlignment="1">
      <alignment horizontal="center" vertical="center"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Bon" xfId="26"/>
    <cellStyle name="Calcul" xfId="27" builtinId="22" customBuiltin="1"/>
    <cellStyle name="Cellule liée" xfId="28" builtinId="24" customBuiltin="1"/>
    <cellStyle name="Entrée" xfId="29" builtinId="20" customBuiltin="1"/>
    <cellStyle name="Insatisfaisant" xfId="30" builtinId="27" customBuiltin="1"/>
    <cellStyle name="Neutre" xfId="31" builtinId="28" customBuiltin="1"/>
    <cellStyle name="Normal" xfId="0" builtinId="0"/>
    <cellStyle name="Pourcentage" xfId="32" builtinId="5"/>
    <cellStyle name="Remarque" xfId="33"/>
    <cellStyle name="Sortie" xfId="34" builtinId="21" customBuiltin="1"/>
    <cellStyle name="Texte explicatif" xfId="35" builtinId="53" customBuiltin="1"/>
    <cellStyle name="Titre 1" xfId="36"/>
    <cellStyle name="Titre 2" xfId="37"/>
    <cellStyle name="Titre 3" xfId="38"/>
    <cellStyle name="Titre 4" xfId="39"/>
    <cellStyle name="Titre " xfId="40"/>
    <cellStyle name="Titre 1" xfId="41" builtinId="16" customBuiltin="1"/>
    <cellStyle name="Total" xfId="42" builtinId="25" customBuiltin="1"/>
    <cellStyle name="Vérification de cellule" xfId="4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FR"/>
              <a:t>NIVEAU D'AVANCEMENT DE L'ORGANISATION</a:t>
            </a:r>
            <a:endParaRPr lang="fr-FR" baseline="0"/>
          </a:p>
          <a:p>
            <a:pPr>
              <a:defRPr sz="1200" b="1" i="0" u="none" strike="noStrike" baseline="0">
                <a:solidFill>
                  <a:srgbClr val="000000"/>
                </a:solidFill>
                <a:latin typeface="Arial"/>
                <a:ea typeface="Arial"/>
                <a:cs typeface="Arial"/>
              </a:defRPr>
            </a:pPr>
            <a:r>
              <a:rPr lang="fr-FR" baseline="0"/>
              <a:t>O</a:t>
            </a:r>
            <a:r>
              <a:rPr lang="fr-FR"/>
              <a:t>BTENU LORS DE L'AUTODIAGNOSTIC</a:t>
            </a:r>
          </a:p>
        </c:rich>
      </c:tx>
      <c:layout>
        <c:manualLayout>
          <c:xMode val="edge"/>
          <c:yMode val="edge"/>
          <c:x val="0.29138360987152317"/>
          <c:y val="2.7586206896551724E-2"/>
        </c:manualLayout>
      </c:layout>
      <c:overlay val="0"/>
      <c:spPr>
        <a:solidFill>
          <a:srgbClr val="FFCC99"/>
        </a:solidFill>
        <a:ln w="25400">
          <a:noFill/>
        </a:ln>
      </c:spPr>
    </c:title>
    <c:autoTitleDeleted val="0"/>
    <c:plotArea>
      <c:layout>
        <c:manualLayout>
          <c:layoutTarget val="inner"/>
          <c:xMode val="edge"/>
          <c:yMode val="edge"/>
          <c:x val="0.23579612072300488"/>
          <c:y val="0.14518807222675761"/>
          <c:w val="0.53064343147582738"/>
          <c:h val="0.78265469324695613"/>
        </c:manualLayout>
      </c:layout>
      <c:radarChart>
        <c:radarStyle val="marker"/>
        <c:varyColors val="0"/>
        <c:ser>
          <c:idx val="0"/>
          <c:order val="0"/>
          <c:spPr>
            <a:ln w="38100">
              <a:solidFill>
                <a:srgbClr val="FF0000"/>
              </a:solidFill>
              <a:prstDash val="solid"/>
            </a:ln>
          </c:spPr>
          <c:marker>
            <c:symbol val="none"/>
          </c:marker>
          <c:cat>
            <c:strRef>
              <c:f>Synthèse!$B$7:$B$16</c:f>
              <c:strCache>
                <c:ptCount val="10"/>
                <c:pt idx="0">
                  <c:v>IDENTIFICATION DE LA RSE</c:v>
                </c:pt>
                <c:pt idx="1">
                  <c:v>INTEGRATION DE LA RSE</c:v>
                </c:pt>
                <c:pt idx="2">
                  <c:v>GOUVERNANCE DE L'ORGANISATION</c:v>
                </c:pt>
                <c:pt idx="3">
                  <c:v>DROITS DE L'HOMME</c:v>
                </c:pt>
                <c:pt idx="4">
                  <c:v>RELATIONS ET CONDITIONS DE TRAVAIL</c:v>
                </c:pt>
                <c:pt idx="5">
                  <c:v>ENVIRONNEMENT</c:v>
                </c:pt>
                <c:pt idx="6">
                  <c:v>LOYAUTE DES PRATIQUES</c:v>
                </c:pt>
                <c:pt idx="7">
                  <c:v>QUESTIONS RELATIVES AUX CONSOMMATEURS</c:v>
                </c:pt>
                <c:pt idx="8">
                  <c:v>COMMUNAUTES ET DEVELOPPEMENT LOCAL</c:v>
                </c:pt>
                <c:pt idx="9">
                  <c:v>PERENNITE ECONOMIQUE</c:v>
                </c:pt>
              </c:strCache>
            </c:strRef>
          </c:cat>
          <c:val>
            <c:numRef>
              <c:f>Synthèse!$H$7:$H$16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axId val="474933280"/>
        <c:axId val="474934456"/>
      </c:radarChart>
      <c:catAx>
        <c:axId val="47493328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474934456"/>
        <c:crosses val="autoZero"/>
        <c:auto val="0"/>
        <c:lblAlgn val="ctr"/>
        <c:lblOffset val="100"/>
        <c:noMultiLvlLbl val="0"/>
      </c:catAx>
      <c:valAx>
        <c:axId val="474934456"/>
        <c:scaling>
          <c:orientation val="minMax"/>
          <c:max val="1"/>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4749332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FR"/>
              <a:t>NIVEAU D'AVANCEMENT DE L'ORGANISATION</a:t>
            </a:r>
          </a:p>
          <a:p>
            <a:pPr>
              <a:defRPr sz="1200" b="1" i="0" u="none" strike="noStrike" baseline="0">
                <a:solidFill>
                  <a:srgbClr val="000000"/>
                </a:solidFill>
                <a:latin typeface="Arial"/>
                <a:ea typeface="Arial"/>
                <a:cs typeface="Arial"/>
              </a:defRPr>
            </a:pPr>
            <a:r>
              <a:rPr lang="fr-FR"/>
              <a:t>OBTENU LORS DE L'EVALUATION CROISEE</a:t>
            </a:r>
          </a:p>
        </c:rich>
      </c:tx>
      <c:layout>
        <c:manualLayout>
          <c:xMode val="edge"/>
          <c:yMode val="edge"/>
          <c:x val="0.29138360987152317"/>
          <c:y val="2.7586206896551724E-2"/>
        </c:manualLayout>
      </c:layout>
      <c:overlay val="0"/>
      <c:spPr>
        <a:solidFill>
          <a:srgbClr val="FF99CC"/>
        </a:solidFill>
        <a:ln w="25400">
          <a:noFill/>
        </a:ln>
      </c:spPr>
    </c:title>
    <c:autoTitleDeleted val="0"/>
    <c:plotArea>
      <c:layout>
        <c:manualLayout>
          <c:layoutTarget val="inner"/>
          <c:xMode val="edge"/>
          <c:yMode val="edge"/>
          <c:x val="0.2357961207230049"/>
          <c:y val="0.14518807222675756"/>
          <c:w val="0.53064343147582771"/>
          <c:h val="0.78265469324695613"/>
        </c:manualLayout>
      </c:layout>
      <c:radarChart>
        <c:radarStyle val="marker"/>
        <c:varyColors val="0"/>
        <c:ser>
          <c:idx val="0"/>
          <c:order val="0"/>
          <c:spPr>
            <a:ln w="38100">
              <a:solidFill>
                <a:srgbClr val="FF0000"/>
              </a:solidFill>
              <a:prstDash val="solid"/>
            </a:ln>
          </c:spPr>
          <c:marker>
            <c:symbol val="none"/>
          </c:marker>
          <c:cat>
            <c:strRef>
              <c:f>Synthèse!$M$7:$M$16</c:f>
              <c:strCache>
                <c:ptCount val="10"/>
                <c:pt idx="0">
                  <c:v>IDENTIFICATION DE LA RSE</c:v>
                </c:pt>
                <c:pt idx="1">
                  <c:v>INTEGRATION DE LA RSE</c:v>
                </c:pt>
                <c:pt idx="2">
                  <c:v>GOUVERNANCE DE L'ORGANISATION</c:v>
                </c:pt>
                <c:pt idx="3">
                  <c:v>DROITS DE L'HOMME</c:v>
                </c:pt>
                <c:pt idx="4">
                  <c:v>RELATIONS ET CONDITIONS DE TRAVAIL</c:v>
                </c:pt>
                <c:pt idx="5">
                  <c:v>ENVIRONNEMENT</c:v>
                </c:pt>
                <c:pt idx="6">
                  <c:v>LOYAUTE DES PRATIQUES</c:v>
                </c:pt>
                <c:pt idx="7">
                  <c:v>QUESTIONS RELATIVES AUX CONSOMMATEURS</c:v>
                </c:pt>
                <c:pt idx="8">
                  <c:v>COMMUNAUTES ET DEVELOPPEMENT LOCAL</c:v>
                </c:pt>
                <c:pt idx="9">
                  <c:v>PERENNITE ECONOMIQUE</c:v>
                </c:pt>
              </c:strCache>
            </c:strRef>
          </c:cat>
          <c:val>
            <c:numRef>
              <c:f>Synthèse!$S$7:$S$16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axId val="465121568"/>
        <c:axId val="465120000"/>
      </c:radarChart>
      <c:catAx>
        <c:axId val="46512156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465120000"/>
        <c:crosses val="autoZero"/>
        <c:auto val="0"/>
        <c:lblAlgn val="ctr"/>
        <c:lblOffset val="100"/>
        <c:noMultiLvlLbl val="0"/>
      </c:catAx>
      <c:valAx>
        <c:axId val="465120000"/>
        <c:scaling>
          <c:orientation val="minMax"/>
          <c:max val="1"/>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4651215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9525</xdr:rowOff>
        </xdr:from>
        <xdr:to>
          <xdr:col>12</xdr:col>
          <xdr:colOff>123825</xdr:colOff>
          <xdr:row>43</xdr:row>
          <xdr:rowOff>123825</xdr:rowOff>
        </xdr:to>
        <xdr:sp macro="" textlink="">
          <xdr:nvSpPr>
            <xdr:cNvPr id="4109" name="Object 13" hidden="1">
              <a:extLst>
                <a:ext uri="{63B3BB69-23CF-44E3-9099-C40C66FF867C}">
                  <a14:compatExt spid="_x0000_s4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1419225</xdr:colOff>
      <xdr:row>19</xdr:row>
      <xdr:rowOff>57150</xdr:rowOff>
    </xdr:from>
    <xdr:to>
      <xdr:col>6</xdr:col>
      <xdr:colOff>1485900</xdr:colOff>
      <xdr:row>46</xdr:row>
      <xdr:rowOff>180975</xdr:rowOff>
    </xdr:to>
    <xdr:graphicFrame macro="">
      <xdr:nvGraphicFramePr>
        <xdr:cNvPr id="109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1419225</xdr:colOff>
      <xdr:row>19</xdr:row>
      <xdr:rowOff>57150</xdr:rowOff>
    </xdr:from>
    <xdr:to>
      <xdr:col>17</xdr:col>
      <xdr:colOff>1485900</xdr:colOff>
      <xdr:row>46</xdr:row>
      <xdr:rowOff>180975</xdr:rowOff>
    </xdr:to>
    <xdr:graphicFrame macro="">
      <xdr:nvGraphicFramePr>
        <xdr:cNvPr id="109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_Microsoft_Word_97_-_20031.doc"/></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
  <sheetViews>
    <sheetView tabSelected="1" zoomScale="70" zoomScaleNormal="70" workbookViewId="0">
      <selection activeCell="AH39" sqref="AH39"/>
    </sheetView>
  </sheetViews>
  <sheetFormatPr baseColWidth="10"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4109" r:id="rId4">
          <objectPr defaultSize="0" autoPict="0" r:id="rId5">
            <anchor moveWithCells="1">
              <from>
                <xdr:col>0</xdr:col>
                <xdr:colOff>0</xdr:colOff>
                <xdr:row>0</xdr:row>
                <xdr:rowOff>9525</xdr:rowOff>
              </from>
              <to>
                <xdr:col>12</xdr:col>
                <xdr:colOff>123825</xdr:colOff>
                <xdr:row>43</xdr:row>
                <xdr:rowOff>123825</xdr:rowOff>
              </to>
            </anchor>
          </objectPr>
        </oleObject>
      </mc:Choice>
      <mc:Fallback>
        <oleObject progId="Word.Document.8" shapeId="410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S20"/>
  <sheetViews>
    <sheetView topLeftCell="D1" zoomScale="70" zoomScaleNormal="70" workbookViewId="0">
      <pane ySplit="5" topLeftCell="A6" activePane="bottomLeft" state="frozen"/>
      <selection pane="bottomLeft" activeCell="L11" sqref="L11:R11"/>
    </sheetView>
  </sheetViews>
  <sheetFormatPr baseColWidth="10" defaultRowHeight="15" x14ac:dyDescent="0.25"/>
  <cols>
    <col min="1" max="1" width="4.7109375" style="1" customWidth="1"/>
    <col min="2" max="2" width="21.42578125" style="5" customWidth="1"/>
    <col min="3" max="3" width="41.140625" style="5" customWidth="1"/>
    <col min="4" max="4" width="36.42578125" style="1" customWidth="1"/>
    <col min="5" max="5" width="42.140625" style="1" customWidth="1"/>
    <col min="6" max="6" width="40.42578125" style="1" customWidth="1"/>
    <col min="7" max="7" width="39.140625" style="1" customWidth="1"/>
    <col min="8" max="9" width="11.42578125" style="1"/>
    <col min="10" max="10" width="29" style="1" customWidth="1"/>
    <col min="11" max="11" width="31.42578125" style="1" customWidth="1"/>
    <col min="12" max="17" width="11.42578125" style="1"/>
    <col min="18" max="18" width="21" style="1" customWidth="1"/>
    <col min="19" max="19" width="13.5703125" style="1" customWidth="1"/>
    <col min="20" max="16384" width="11.42578125" style="1"/>
  </cols>
  <sheetData>
    <row r="1" spans="1:19" ht="17.25" customHeight="1" x14ac:dyDescent="0.25">
      <c r="A1"/>
      <c r="B1" s="6"/>
      <c r="C1" s="7"/>
      <c r="D1" s="7"/>
      <c r="E1" s="8"/>
      <c r="F1"/>
      <c r="G1"/>
      <c r="H1"/>
      <c r="I1" s="9"/>
    </row>
    <row r="2" spans="1:19" ht="38.25" customHeight="1" x14ac:dyDescent="0.25">
      <c r="A2"/>
      <c r="B2" s="302" t="s">
        <v>166</v>
      </c>
      <c r="C2" s="303"/>
      <c r="D2" s="303"/>
      <c r="E2" s="303"/>
      <c r="F2" s="303"/>
      <c r="G2" s="303"/>
      <c r="H2" s="303"/>
      <c r="I2" s="303"/>
      <c r="J2" s="303"/>
      <c r="K2" s="304"/>
    </row>
    <row r="3" spans="1:19" ht="15.75" customHeight="1" x14ac:dyDescent="0.25">
      <c r="A3"/>
      <c r="B3" s="10"/>
      <c r="C3" s="11"/>
      <c r="D3" s="11"/>
      <c r="E3" s="12"/>
      <c r="F3" s="11"/>
      <c r="G3" s="13"/>
      <c r="H3" s="13"/>
      <c r="I3" s="14"/>
    </row>
    <row r="4" spans="1:19" ht="31.5" customHeight="1" x14ac:dyDescent="0.25">
      <c r="A4"/>
      <c r="B4" s="287" t="s">
        <v>49</v>
      </c>
      <c r="C4" s="283" t="s">
        <v>50</v>
      </c>
      <c r="D4" s="16" t="s">
        <v>51</v>
      </c>
      <c r="E4" s="15" t="s">
        <v>52</v>
      </c>
      <c r="F4" s="15" t="s">
        <v>53</v>
      </c>
      <c r="G4" s="17" t="s">
        <v>54</v>
      </c>
      <c r="H4" s="283"/>
      <c r="I4" s="283"/>
      <c r="J4" s="283"/>
      <c r="K4" s="283"/>
      <c r="L4" s="274" t="s">
        <v>549</v>
      </c>
      <c r="M4" s="275"/>
      <c r="N4" s="275"/>
      <c r="O4" s="275"/>
      <c r="P4" s="275"/>
      <c r="Q4" s="275"/>
      <c r="R4" s="275"/>
      <c r="S4" s="276"/>
    </row>
    <row r="5" spans="1:19" ht="33.75" customHeight="1" x14ac:dyDescent="0.25">
      <c r="A5"/>
      <c r="B5" s="287"/>
      <c r="C5" s="283"/>
      <c r="D5" s="18" t="s">
        <v>55</v>
      </c>
      <c r="E5" s="19" t="s">
        <v>56</v>
      </c>
      <c r="F5" s="19" t="s">
        <v>57</v>
      </c>
      <c r="G5" s="20" t="s">
        <v>58</v>
      </c>
      <c r="H5" s="15" t="s">
        <v>59</v>
      </c>
      <c r="I5" s="15" t="s">
        <v>60</v>
      </c>
      <c r="J5" s="15" t="s">
        <v>323</v>
      </c>
      <c r="K5" s="15" t="s">
        <v>324</v>
      </c>
      <c r="L5" s="277" t="s">
        <v>550</v>
      </c>
      <c r="M5" s="278"/>
      <c r="N5" s="278"/>
      <c r="O5" s="278"/>
      <c r="P5" s="278"/>
      <c r="Q5" s="278"/>
      <c r="R5" s="279"/>
      <c r="S5" s="204" t="s">
        <v>548</v>
      </c>
    </row>
    <row r="6" spans="1:19" ht="36" customHeight="1" x14ac:dyDescent="0.25">
      <c r="A6"/>
      <c r="B6" s="23">
        <v>6.6</v>
      </c>
      <c r="C6" s="280" t="s">
        <v>431</v>
      </c>
      <c r="D6" s="281"/>
      <c r="E6" s="281"/>
      <c r="F6" s="281"/>
      <c r="G6" s="281"/>
      <c r="H6" s="281"/>
      <c r="I6" s="281"/>
      <c r="J6" s="281"/>
      <c r="K6" s="282"/>
    </row>
    <row r="7" spans="1:19" ht="135" x14ac:dyDescent="0.25">
      <c r="A7"/>
      <c r="B7" s="21" t="s">
        <v>432</v>
      </c>
      <c r="C7" s="22" t="s">
        <v>433</v>
      </c>
      <c r="D7" s="43" t="s">
        <v>368</v>
      </c>
      <c r="E7" s="43" t="s">
        <v>369</v>
      </c>
      <c r="F7" s="43" t="s">
        <v>243</v>
      </c>
      <c r="G7" s="43" t="s">
        <v>244</v>
      </c>
      <c r="H7" s="32"/>
      <c r="I7" s="34"/>
      <c r="J7" s="32"/>
      <c r="K7" s="34"/>
      <c r="L7" s="314"/>
      <c r="M7" s="315"/>
      <c r="N7" s="315"/>
      <c r="O7" s="315"/>
      <c r="P7" s="315"/>
      <c r="Q7" s="315"/>
      <c r="R7" s="316"/>
      <c r="S7" s="32"/>
    </row>
    <row r="8" spans="1:19" ht="112.5" customHeight="1" x14ac:dyDescent="0.25">
      <c r="A8"/>
      <c r="B8" s="21" t="s">
        <v>245</v>
      </c>
      <c r="C8" s="22" t="s">
        <v>246</v>
      </c>
      <c r="D8" s="44" t="s">
        <v>370</v>
      </c>
      <c r="E8" s="45" t="s">
        <v>247</v>
      </c>
      <c r="F8" s="44" t="s">
        <v>167</v>
      </c>
      <c r="G8" s="44" t="s">
        <v>248</v>
      </c>
      <c r="H8" s="26"/>
      <c r="I8" s="27"/>
      <c r="J8" s="26"/>
      <c r="K8" s="27"/>
      <c r="L8" s="268"/>
      <c r="M8" s="269"/>
      <c r="N8" s="269"/>
      <c r="O8" s="269"/>
      <c r="P8" s="269"/>
      <c r="Q8" s="269"/>
      <c r="R8" s="270"/>
      <c r="S8" s="26"/>
    </row>
    <row r="9" spans="1:19" ht="66.75" customHeight="1" x14ac:dyDescent="0.25">
      <c r="A9"/>
      <c r="B9" s="21" t="s">
        <v>249</v>
      </c>
      <c r="C9" s="22" t="s">
        <v>250</v>
      </c>
      <c r="D9" s="44" t="s">
        <v>168</v>
      </c>
      <c r="E9" s="44" t="s">
        <v>371</v>
      </c>
      <c r="F9" s="44" t="s">
        <v>251</v>
      </c>
      <c r="G9" s="44" t="s">
        <v>372</v>
      </c>
      <c r="H9" s="26"/>
      <c r="I9" s="27"/>
      <c r="J9" s="26"/>
      <c r="K9" s="27"/>
      <c r="L9" s="268"/>
      <c r="M9" s="269"/>
      <c r="N9" s="269"/>
      <c r="O9" s="269"/>
      <c r="P9" s="269"/>
      <c r="Q9" s="269"/>
      <c r="R9" s="270"/>
      <c r="S9" s="26"/>
    </row>
    <row r="10" spans="1:19" ht="75" x14ac:dyDescent="0.25">
      <c r="A10"/>
      <c r="B10" s="21" t="s">
        <v>252</v>
      </c>
      <c r="C10" s="46" t="s">
        <v>253</v>
      </c>
      <c r="D10" s="44" t="s">
        <v>169</v>
      </c>
      <c r="E10" s="44" t="s">
        <v>531</v>
      </c>
      <c r="F10" s="44" t="s">
        <v>532</v>
      </c>
      <c r="G10" s="44" t="s">
        <v>254</v>
      </c>
      <c r="H10" s="26"/>
      <c r="I10" s="27"/>
      <c r="J10" s="26"/>
      <c r="K10" s="27"/>
      <c r="L10" s="268"/>
      <c r="M10" s="269"/>
      <c r="N10" s="269"/>
      <c r="O10" s="269"/>
      <c r="P10" s="269"/>
      <c r="Q10" s="269"/>
      <c r="R10" s="270"/>
      <c r="S10" s="26"/>
    </row>
    <row r="11" spans="1:19" ht="158.25" customHeight="1" x14ac:dyDescent="0.25">
      <c r="A11"/>
      <c r="B11" s="23" t="s">
        <v>255</v>
      </c>
      <c r="C11" s="24" t="s">
        <v>256</v>
      </c>
      <c r="D11" s="44" t="s">
        <v>533</v>
      </c>
      <c r="E11" s="44" t="s">
        <v>257</v>
      </c>
      <c r="F11" s="44" t="s">
        <v>534</v>
      </c>
      <c r="G11" s="28" t="s">
        <v>535</v>
      </c>
      <c r="H11" s="26"/>
      <c r="I11" s="27"/>
      <c r="J11" s="26"/>
      <c r="K11" s="27"/>
      <c r="L11" s="271"/>
      <c r="M11" s="272"/>
      <c r="N11" s="272"/>
      <c r="O11" s="272"/>
      <c r="P11" s="272"/>
      <c r="Q11" s="272"/>
      <c r="R11" s="273"/>
      <c r="S11" s="48"/>
    </row>
    <row r="12" spans="1:19" x14ac:dyDescent="0.25">
      <c r="A12"/>
      <c r="B12"/>
      <c r="C12"/>
      <c r="D12"/>
      <c r="E12"/>
      <c r="G12"/>
      <c r="H12" s="31"/>
      <c r="I12"/>
      <c r="L12" s="217"/>
      <c r="M12" s="217"/>
      <c r="N12" s="217"/>
      <c r="O12" s="217"/>
      <c r="P12" s="217"/>
      <c r="Q12" s="217"/>
      <c r="R12" s="217"/>
      <c r="S12" s="218"/>
    </row>
    <row r="13" spans="1:19" x14ac:dyDescent="0.25">
      <c r="L13" s="215"/>
      <c r="M13" s="215"/>
      <c r="N13" s="215"/>
      <c r="O13" s="215"/>
      <c r="P13" s="215"/>
      <c r="Q13" s="215"/>
      <c r="R13" s="215"/>
      <c r="S13" s="216"/>
    </row>
    <row r="14" spans="1:19" ht="30" x14ac:dyDescent="0.25">
      <c r="A14"/>
      <c r="B14"/>
      <c r="C14"/>
      <c r="G14" s="134" t="s">
        <v>431</v>
      </c>
      <c r="H14" s="130"/>
      <c r="I14"/>
      <c r="L14" s="215"/>
      <c r="M14" s="215"/>
      <c r="N14" s="215"/>
      <c r="O14" s="215"/>
      <c r="P14" s="215"/>
      <c r="Q14" s="215"/>
      <c r="R14" s="134" t="s">
        <v>431</v>
      </c>
      <c r="S14" s="130"/>
    </row>
    <row r="15" spans="1:19" ht="30" x14ac:dyDescent="0.25">
      <c r="A15"/>
      <c r="B15"/>
      <c r="C15"/>
      <c r="G15" s="130" t="s">
        <v>434</v>
      </c>
      <c r="H15" s="132">
        <f>COUNT(H7:H11)</f>
        <v>0</v>
      </c>
      <c r="I15"/>
      <c r="L15" s="215"/>
      <c r="M15" s="215"/>
      <c r="N15" s="215"/>
      <c r="O15" s="215"/>
      <c r="P15" s="215"/>
      <c r="Q15" s="215"/>
      <c r="R15" s="130" t="s">
        <v>434</v>
      </c>
      <c r="S15" s="132">
        <f>COUNT(S7:S11)</f>
        <v>0</v>
      </c>
    </row>
    <row r="16" spans="1:19" ht="30" x14ac:dyDescent="0.25">
      <c r="A16"/>
      <c r="B16"/>
      <c r="C16"/>
      <c r="G16" s="130" t="s">
        <v>435</v>
      </c>
      <c r="H16" s="133">
        <f>SUM(H7:H11)</f>
        <v>0</v>
      </c>
      <c r="I16"/>
      <c r="R16" s="130" t="s">
        <v>435</v>
      </c>
      <c r="S16" s="210">
        <f>SUM(S7:S11)</f>
        <v>0</v>
      </c>
    </row>
    <row r="17" spans="16:19" x14ac:dyDescent="0.25">
      <c r="P17" s="313"/>
      <c r="Q17" s="313"/>
      <c r="R17" s="313"/>
      <c r="S17" s="313"/>
    </row>
    <row r="18" spans="16:19" x14ac:dyDescent="0.25">
      <c r="P18" s="219"/>
      <c r="Q18" s="219"/>
      <c r="R18" s="203"/>
      <c r="S18" s="203"/>
    </row>
    <row r="19" spans="16:19" x14ac:dyDescent="0.25">
      <c r="P19" s="219"/>
      <c r="Q19" s="219"/>
      <c r="R19" s="203"/>
      <c r="S19" s="203"/>
    </row>
    <row r="20" spans="16:19" x14ac:dyDescent="0.25">
      <c r="R20" s="203"/>
      <c r="S20" s="203"/>
    </row>
  </sheetData>
  <sheetProtection selectLockedCells="1" selectUnlockedCells="1"/>
  <mergeCells count="14">
    <mergeCell ref="P17:S17"/>
    <mergeCell ref="J4:K4"/>
    <mergeCell ref="B2:K2"/>
    <mergeCell ref="C6:K6"/>
    <mergeCell ref="B4:B5"/>
    <mergeCell ref="C4:C5"/>
    <mergeCell ref="H4:I4"/>
    <mergeCell ref="L7:R7"/>
    <mergeCell ref="L8:R8"/>
    <mergeCell ref="L9:R9"/>
    <mergeCell ref="L10:R10"/>
    <mergeCell ref="L11:R11"/>
    <mergeCell ref="L4:S4"/>
    <mergeCell ref="L5:R5"/>
  </mergeCells>
  <phoneticPr fontId="0" type="noConversion"/>
  <pageMargins left="0.4" right="0.15972222222222221" top="0.57013888888888886" bottom="0.3298611111111111" header="0.51180555555555551" footer="0.51180555555555551"/>
  <pageSetup paperSize="8" scale="68"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S20"/>
  <sheetViews>
    <sheetView topLeftCell="C13" zoomScale="60" zoomScaleNormal="60" workbookViewId="0">
      <selection activeCell="L15" sqref="L15:R15"/>
    </sheetView>
  </sheetViews>
  <sheetFormatPr baseColWidth="10" defaultRowHeight="15" x14ac:dyDescent="0.25"/>
  <cols>
    <col min="1" max="1" width="5.42578125" style="1" customWidth="1"/>
    <col min="2" max="2" width="14.85546875" style="2" customWidth="1"/>
    <col min="3" max="3" width="28.85546875" style="3" customWidth="1"/>
    <col min="4" max="4" width="45" style="3" customWidth="1"/>
    <col min="5" max="5" width="57.140625" style="4" customWidth="1"/>
    <col min="6" max="6" width="56.42578125" style="4" customWidth="1"/>
    <col min="7" max="7" width="65" style="4" customWidth="1"/>
    <col min="8" max="9" width="11.28515625" style="4" customWidth="1"/>
    <col min="10" max="10" width="30" style="4" customWidth="1"/>
    <col min="11" max="11" width="34.28515625" style="4" customWidth="1"/>
    <col min="12" max="17" width="11.42578125" style="1"/>
    <col min="18" max="18" width="21" style="1" customWidth="1"/>
    <col min="19" max="19" width="13.5703125" style="1" customWidth="1"/>
    <col min="20" max="16384" width="11.42578125" style="1"/>
  </cols>
  <sheetData>
    <row r="1" spans="1:19" ht="17.25" customHeight="1" x14ac:dyDescent="0.25">
      <c r="B1" s="6"/>
      <c r="C1" s="7"/>
      <c r="D1" s="7"/>
      <c r="E1" s="8"/>
      <c r="I1" s="9"/>
      <c r="K1" s="9"/>
    </row>
    <row r="2" spans="1:19" ht="38.25" customHeight="1" x14ac:dyDescent="0.25">
      <c r="B2" s="302" t="s">
        <v>170</v>
      </c>
      <c r="C2" s="303"/>
      <c r="D2" s="303"/>
      <c r="E2" s="303"/>
      <c r="F2" s="303"/>
      <c r="G2" s="303"/>
      <c r="H2" s="303"/>
      <c r="I2" s="303"/>
      <c r="J2" s="303"/>
      <c r="K2" s="304"/>
    </row>
    <row r="3" spans="1:19" ht="15.75" customHeight="1" x14ac:dyDescent="0.25">
      <c r="B3" s="10"/>
      <c r="C3" s="11"/>
      <c r="D3" s="11"/>
      <c r="E3" s="12"/>
      <c r="F3" s="11"/>
      <c r="G3" s="13"/>
      <c r="H3" s="13"/>
      <c r="I3" s="14"/>
      <c r="J3" s="13"/>
      <c r="K3" s="14"/>
    </row>
    <row r="4" spans="1:19" ht="31.5" customHeight="1" x14ac:dyDescent="0.25">
      <c r="B4" s="287" t="s">
        <v>49</v>
      </c>
      <c r="C4" s="283" t="s">
        <v>50</v>
      </c>
      <c r="D4" s="16" t="s">
        <v>51</v>
      </c>
      <c r="E4" s="15" t="s">
        <v>52</v>
      </c>
      <c r="F4" s="15" t="s">
        <v>53</v>
      </c>
      <c r="G4" s="17" t="s">
        <v>553</v>
      </c>
      <c r="H4" s="283"/>
      <c r="I4" s="283"/>
      <c r="J4" s="283"/>
      <c r="K4" s="283"/>
      <c r="L4" s="274" t="s">
        <v>549</v>
      </c>
      <c r="M4" s="275"/>
      <c r="N4" s="275"/>
      <c r="O4" s="275"/>
      <c r="P4" s="275"/>
      <c r="Q4" s="275"/>
      <c r="R4" s="275"/>
      <c r="S4" s="276"/>
    </row>
    <row r="5" spans="1:19" ht="33.75" customHeight="1" x14ac:dyDescent="0.25">
      <c r="B5" s="287"/>
      <c r="C5" s="283"/>
      <c r="D5" s="18" t="s">
        <v>55</v>
      </c>
      <c r="E5" s="19" t="s">
        <v>56</v>
      </c>
      <c r="F5" s="19" t="s">
        <v>57</v>
      </c>
      <c r="G5" s="20" t="s">
        <v>58</v>
      </c>
      <c r="H5" s="15" t="s">
        <v>59</v>
      </c>
      <c r="I5" s="15" t="s">
        <v>60</v>
      </c>
      <c r="J5" s="15" t="s">
        <v>323</v>
      </c>
      <c r="K5" s="15" t="s">
        <v>324</v>
      </c>
      <c r="L5" s="277" t="s">
        <v>550</v>
      </c>
      <c r="M5" s="278"/>
      <c r="N5" s="278"/>
      <c r="O5" s="278"/>
      <c r="P5" s="278"/>
      <c r="Q5" s="278"/>
      <c r="R5" s="279"/>
      <c r="S5" s="204" t="s">
        <v>548</v>
      </c>
    </row>
    <row r="6" spans="1:19" ht="36" customHeight="1" x14ac:dyDescent="0.25">
      <c r="B6" s="23">
        <v>6.7</v>
      </c>
      <c r="C6" s="280" t="s">
        <v>258</v>
      </c>
      <c r="D6" s="281"/>
      <c r="E6" s="281"/>
      <c r="F6" s="281"/>
      <c r="G6" s="281"/>
      <c r="H6" s="281"/>
      <c r="I6" s="281"/>
      <c r="J6" s="281"/>
      <c r="K6" s="281"/>
      <c r="L6" s="281"/>
      <c r="M6" s="281"/>
      <c r="N6" s="281"/>
      <c r="O6" s="281"/>
      <c r="P6" s="281"/>
      <c r="Q6" s="281"/>
      <c r="R6" s="281"/>
      <c r="S6" s="282"/>
    </row>
    <row r="7" spans="1:19" ht="62.25" customHeight="1" x14ac:dyDescent="0.25">
      <c r="B7" s="288" t="s">
        <v>259</v>
      </c>
      <c r="C7" s="289" t="s">
        <v>260</v>
      </c>
      <c r="D7" s="25" t="s">
        <v>171</v>
      </c>
      <c r="E7" s="36" t="s">
        <v>261</v>
      </c>
      <c r="F7" s="36" t="s">
        <v>262</v>
      </c>
      <c r="G7" s="36" t="s">
        <v>151</v>
      </c>
      <c r="H7" s="235"/>
      <c r="I7" s="236"/>
      <c r="J7" s="235"/>
      <c r="K7" s="236"/>
      <c r="L7" s="268"/>
      <c r="M7" s="269"/>
      <c r="N7" s="269"/>
      <c r="O7" s="269"/>
      <c r="P7" s="269"/>
      <c r="Q7" s="269"/>
      <c r="R7" s="270"/>
      <c r="S7" s="235"/>
    </row>
    <row r="8" spans="1:19" ht="119.25" customHeight="1" x14ac:dyDescent="0.25">
      <c r="B8" s="288"/>
      <c r="C8" s="289"/>
      <c r="D8" s="47" t="s">
        <v>536</v>
      </c>
      <c r="E8" s="47" t="s">
        <v>375</v>
      </c>
      <c r="F8" s="47" t="s">
        <v>263</v>
      </c>
      <c r="G8" s="47" t="s">
        <v>376</v>
      </c>
      <c r="H8" s="205"/>
      <c r="I8" s="237"/>
      <c r="J8" s="205"/>
      <c r="K8" s="237"/>
      <c r="L8" s="268"/>
      <c r="M8" s="269"/>
      <c r="N8" s="269"/>
      <c r="O8" s="269"/>
      <c r="P8" s="269"/>
      <c r="Q8" s="269"/>
      <c r="R8" s="270"/>
      <c r="S8" s="205"/>
    </row>
    <row r="9" spans="1:19" ht="160.5" customHeight="1" x14ac:dyDescent="0.25">
      <c r="A9" s="33"/>
      <c r="B9" s="23" t="s">
        <v>264</v>
      </c>
      <c r="C9" s="24" t="s">
        <v>265</v>
      </c>
      <c r="D9" s="47" t="s">
        <v>266</v>
      </c>
      <c r="E9" s="47" t="s">
        <v>267</v>
      </c>
      <c r="F9" s="47" t="s">
        <v>268</v>
      </c>
      <c r="G9" s="47" t="s">
        <v>373</v>
      </c>
      <c r="H9" s="40"/>
      <c r="I9" s="48"/>
      <c r="J9" s="40"/>
      <c r="K9" s="48"/>
      <c r="L9" s="268"/>
      <c r="M9" s="269"/>
      <c r="N9" s="269"/>
      <c r="O9" s="269"/>
      <c r="P9" s="269"/>
      <c r="Q9" s="269"/>
      <c r="R9" s="270"/>
      <c r="S9" s="26"/>
    </row>
    <row r="10" spans="1:19" s="127" customFormat="1" ht="78.75" customHeight="1" x14ac:dyDescent="0.25">
      <c r="B10" s="288" t="s">
        <v>269</v>
      </c>
      <c r="C10" s="24" t="s">
        <v>270</v>
      </c>
      <c r="D10" s="49" t="s">
        <v>271</v>
      </c>
      <c r="E10" s="49" t="s">
        <v>29</v>
      </c>
      <c r="F10" s="49" t="s">
        <v>374</v>
      </c>
      <c r="G10" s="49" t="s">
        <v>67</v>
      </c>
      <c r="H10" s="40"/>
      <c r="I10" s="48"/>
      <c r="J10" s="40"/>
      <c r="K10" s="48"/>
      <c r="L10" s="268"/>
      <c r="M10" s="269"/>
      <c r="N10" s="269"/>
      <c r="O10" s="269"/>
      <c r="P10" s="269"/>
      <c r="Q10" s="269"/>
      <c r="R10" s="270"/>
      <c r="S10" s="26"/>
    </row>
    <row r="11" spans="1:19" ht="70.5" customHeight="1" x14ac:dyDescent="0.25">
      <c r="B11" s="288"/>
      <c r="C11" s="24" t="s">
        <v>272</v>
      </c>
      <c r="D11" s="49" t="s">
        <v>273</v>
      </c>
      <c r="E11" s="49" t="s">
        <v>274</v>
      </c>
      <c r="F11" s="49" t="s">
        <v>571</v>
      </c>
      <c r="G11" s="49" t="s">
        <v>377</v>
      </c>
      <c r="H11" s="40"/>
      <c r="I11" s="48"/>
      <c r="J11" s="40"/>
      <c r="K11" s="48"/>
      <c r="L11" s="268"/>
      <c r="M11" s="269"/>
      <c r="N11" s="269"/>
      <c r="O11" s="269"/>
      <c r="P11" s="269"/>
      <c r="Q11" s="269"/>
      <c r="R11" s="270"/>
      <c r="S11" s="27"/>
    </row>
    <row r="12" spans="1:19" ht="144" customHeight="1" x14ac:dyDescent="0.25">
      <c r="B12" s="23" t="s">
        <v>275</v>
      </c>
      <c r="C12" s="24" t="s">
        <v>276</v>
      </c>
      <c r="D12" s="47" t="s">
        <v>454</v>
      </c>
      <c r="E12" s="47" t="s">
        <v>455</v>
      </c>
      <c r="F12" s="47" t="s">
        <v>47</v>
      </c>
      <c r="G12" s="47" t="s">
        <v>378</v>
      </c>
      <c r="H12" s="40"/>
      <c r="I12" s="48"/>
      <c r="J12" s="40"/>
      <c r="K12" s="48"/>
      <c r="L12" s="268"/>
      <c r="M12" s="269"/>
      <c r="N12" s="269"/>
      <c r="O12" s="269"/>
      <c r="P12" s="269"/>
      <c r="Q12" s="269"/>
      <c r="R12" s="270"/>
      <c r="S12" s="26"/>
    </row>
    <row r="13" spans="1:19" ht="148.5" customHeight="1" x14ac:dyDescent="0.25">
      <c r="B13" s="23" t="s">
        <v>456</v>
      </c>
      <c r="C13" s="24" t="s">
        <v>457</v>
      </c>
      <c r="D13" s="47" t="s">
        <v>30</v>
      </c>
      <c r="E13" s="47" t="s">
        <v>572</v>
      </c>
      <c r="F13" s="47" t="s">
        <v>379</v>
      </c>
      <c r="G13" s="47" t="s">
        <v>342</v>
      </c>
      <c r="H13" s="40"/>
      <c r="I13" s="48"/>
      <c r="J13" s="40"/>
      <c r="K13" s="48"/>
      <c r="L13" s="268"/>
      <c r="M13" s="269"/>
      <c r="N13" s="269"/>
      <c r="O13" s="269"/>
      <c r="P13" s="269"/>
      <c r="Q13" s="269"/>
      <c r="R13" s="270"/>
      <c r="S13" s="26"/>
    </row>
    <row r="14" spans="1:19" ht="247.5" customHeight="1" x14ac:dyDescent="0.25">
      <c r="B14" s="23" t="s">
        <v>458</v>
      </c>
      <c r="C14" s="24" t="s">
        <v>459</v>
      </c>
      <c r="D14" s="47" t="s">
        <v>343</v>
      </c>
      <c r="E14" s="47" t="s">
        <v>573</v>
      </c>
      <c r="F14" s="47" t="s">
        <v>574</v>
      </c>
      <c r="G14" s="47" t="s">
        <v>575</v>
      </c>
      <c r="H14" s="40"/>
      <c r="I14" s="48"/>
      <c r="J14" s="40"/>
      <c r="K14" s="48"/>
      <c r="L14" s="268"/>
      <c r="M14" s="269"/>
      <c r="N14" s="269"/>
      <c r="O14" s="269"/>
      <c r="P14" s="269"/>
      <c r="Q14" s="269"/>
      <c r="R14" s="270"/>
      <c r="S14" s="26"/>
    </row>
    <row r="15" spans="1:19" ht="183.75" customHeight="1" x14ac:dyDescent="0.25">
      <c r="B15" s="23" t="s">
        <v>460</v>
      </c>
      <c r="C15" s="24" t="s">
        <v>116</v>
      </c>
      <c r="D15" s="28" t="s">
        <v>344</v>
      </c>
      <c r="E15" s="28" t="s">
        <v>48</v>
      </c>
      <c r="F15" s="28" t="s">
        <v>380</v>
      </c>
      <c r="G15" s="28" t="s">
        <v>345</v>
      </c>
      <c r="H15" s="26"/>
      <c r="I15" s="27"/>
      <c r="J15" s="26"/>
      <c r="K15" s="27"/>
      <c r="L15" s="268"/>
      <c r="M15" s="269"/>
      <c r="N15" s="269"/>
      <c r="O15" s="269"/>
      <c r="P15" s="269"/>
      <c r="Q15" s="269"/>
      <c r="R15" s="270"/>
      <c r="S15" s="27"/>
    </row>
    <row r="16" spans="1:19" x14ac:dyDescent="0.25">
      <c r="R16" s="203"/>
      <c r="S16" s="203"/>
    </row>
    <row r="17" spans="7:19" ht="15" customHeight="1" x14ac:dyDescent="0.25">
      <c r="P17" s="203"/>
      <c r="Q17" s="203"/>
      <c r="R17" s="203"/>
      <c r="S17" s="203"/>
    </row>
    <row r="18" spans="7:19" x14ac:dyDescent="0.25">
      <c r="G18" s="134" t="s">
        <v>258</v>
      </c>
      <c r="H18" s="130"/>
      <c r="P18" s="317" t="s">
        <v>258</v>
      </c>
      <c r="Q18" s="317"/>
      <c r="R18" s="317"/>
      <c r="S18" s="317"/>
    </row>
    <row r="19" spans="7:19" ht="30" x14ac:dyDescent="0.25">
      <c r="G19" s="130" t="s">
        <v>434</v>
      </c>
      <c r="H19" s="132">
        <f>COUNT(H7:H15)</f>
        <v>0</v>
      </c>
      <c r="R19" s="130" t="s">
        <v>434</v>
      </c>
      <c r="S19" s="132">
        <f>COUNT(S7:S15)</f>
        <v>0</v>
      </c>
    </row>
    <row r="20" spans="7:19" ht="30" x14ac:dyDescent="0.25">
      <c r="G20" s="130" t="s">
        <v>435</v>
      </c>
      <c r="H20" s="133">
        <f>SUM(H7:H15)</f>
        <v>0</v>
      </c>
      <c r="R20" s="130" t="s">
        <v>435</v>
      </c>
      <c r="S20" s="133">
        <f>SUM(S7:S15)</f>
        <v>0</v>
      </c>
    </row>
  </sheetData>
  <mergeCells count="21">
    <mergeCell ref="L10:R10"/>
    <mergeCell ref="C6:S6"/>
    <mergeCell ref="P18:S18"/>
    <mergeCell ref="B10:B11"/>
    <mergeCell ref="B7:B8"/>
    <mergeCell ref="C7:C8"/>
    <mergeCell ref="L4:S4"/>
    <mergeCell ref="L5:R5"/>
    <mergeCell ref="L7:R7"/>
    <mergeCell ref="L8:R8"/>
    <mergeCell ref="L9:R9"/>
    <mergeCell ref="L11:R11"/>
    <mergeCell ref="L12:R12"/>
    <mergeCell ref="L13:R13"/>
    <mergeCell ref="L14:R14"/>
    <mergeCell ref="L15:R15"/>
    <mergeCell ref="B2:K2"/>
    <mergeCell ref="B4:B5"/>
    <mergeCell ref="C4:C5"/>
    <mergeCell ref="H4:I4"/>
    <mergeCell ref="J4:K4"/>
  </mergeCells>
  <phoneticPr fontId="32" type="noConversion"/>
  <pageMargins left="0.78740157480314965" right="0.78740157480314965" top="0.78740157480314965" bottom="0.98425196850393704" header="0.51181102362204722" footer="0.51181102362204722"/>
  <pageSetup paperSize="8" scale="4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S20"/>
  <sheetViews>
    <sheetView zoomScale="60" zoomScaleNormal="60" workbookViewId="0">
      <pane ySplit="5" topLeftCell="A6" activePane="bottomLeft" state="frozen"/>
      <selection activeCell="D1" sqref="D1"/>
      <selection pane="bottomLeft" activeCell="L14" sqref="L14:R14"/>
    </sheetView>
  </sheetViews>
  <sheetFormatPr baseColWidth="10" defaultRowHeight="15" x14ac:dyDescent="0.25"/>
  <cols>
    <col min="1" max="1" width="3.42578125" style="1" customWidth="1"/>
    <col min="2" max="2" width="16" style="2" customWidth="1"/>
    <col min="3" max="3" width="26.42578125" style="3" customWidth="1"/>
    <col min="4" max="4" width="47.85546875" style="3" customWidth="1"/>
    <col min="5" max="6" width="45.42578125" style="4" customWidth="1"/>
    <col min="7" max="7" width="54" style="4" customWidth="1"/>
    <col min="8" max="9" width="11.28515625" style="4" customWidth="1"/>
    <col min="10" max="10" width="36.140625" style="5" customWidth="1"/>
    <col min="11" max="11" width="33.5703125" style="5" customWidth="1"/>
    <col min="12" max="17" width="11.42578125" style="1"/>
    <col min="18" max="18" width="21" style="1" customWidth="1"/>
    <col min="19" max="19" width="13.5703125" style="1" customWidth="1"/>
    <col min="20" max="16384" width="11.42578125" style="1"/>
  </cols>
  <sheetData>
    <row r="1" spans="2:19" ht="17.25" customHeight="1" x14ac:dyDescent="0.25">
      <c r="B1" s="6"/>
      <c r="C1" s="7"/>
      <c r="D1" s="7"/>
      <c r="E1" s="8"/>
      <c r="I1" s="9"/>
    </row>
    <row r="2" spans="2:19" ht="38.25" customHeight="1" x14ac:dyDescent="0.25">
      <c r="B2" s="302" t="s">
        <v>381</v>
      </c>
      <c r="C2" s="303"/>
      <c r="D2" s="303"/>
      <c r="E2" s="303"/>
      <c r="F2" s="303"/>
      <c r="G2" s="303"/>
      <c r="H2" s="303"/>
      <c r="I2" s="303"/>
      <c r="J2" s="303"/>
      <c r="K2" s="304"/>
    </row>
    <row r="3" spans="2:19" ht="15.75" customHeight="1" x14ac:dyDescent="0.25">
      <c r="B3" s="10"/>
      <c r="C3" s="11"/>
      <c r="D3" s="11"/>
      <c r="E3" s="12"/>
      <c r="F3" s="11"/>
      <c r="G3" s="13"/>
      <c r="H3" s="13"/>
      <c r="I3" s="14"/>
    </row>
    <row r="4" spans="2:19" ht="31.5" customHeight="1" x14ac:dyDescent="0.25">
      <c r="B4" s="287" t="s">
        <v>49</v>
      </c>
      <c r="C4" s="283" t="s">
        <v>50</v>
      </c>
      <c r="D4" s="16" t="s">
        <v>51</v>
      </c>
      <c r="E4" s="15" t="s">
        <v>52</v>
      </c>
      <c r="F4" s="15" t="s">
        <v>53</v>
      </c>
      <c r="G4" s="17" t="s">
        <v>553</v>
      </c>
      <c r="H4" s="283"/>
      <c r="I4" s="283"/>
      <c r="J4" s="283"/>
      <c r="K4" s="283"/>
      <c r="L4" s="274" t="s">
        <v>549</v>
      </c>
      <c r="M4" s="275"/>
      <c r="N4" s="275"/>
      <c r="O4" s="275"/>
      <c r="P4" s="275"/>
      <c r="Q4" s="275"/>
      <c r="R4" s="275"/>
      <c r="S4" s="276"/>
    </row>
    <row r="5" spans="2:19" ht="33.75" customHeight="1" x14ac:dyDescent="0.25">
      <c r="B5" s="287"/>
      <c r="C5" s="283"/>
      <c r="D5" s="18" t="s">
        <v>55</v>
      </c>
      <c r="E5" s="19" t="s">
        <v>56</v>
      </c>
      <c r="F5" s="19" t="s">
        <v>57</v>
      </c>
      <c r="G5" s="20" t="s">
        <v>58</v>
      </c>
      <c r="H5" s="15" t="s">
        <v>59</v>
      </c>
      <c r="I5" s="15" t="s">
        <v>60</v>
      </c>
      <c r="J5" s="15" t="s">
        <v>323</v>
      </c>
      <c r="K5" s="15" t="s">
        <v>324</v>
      </c>
      <c r="L5" s="277" t="s">
        <v>550</v>
      </c>
      <c r="M5" s="278"/>
      <c r="N5" s="278"/>
      <c r="O5" s="278"/>
      <c r="P5" s="278"/>
      <c r="Q5" s="278"/>
      <c r="R5" s="279"/>
      <c r="S5" s="204" t="s">
        <v>548</v>
      </c>
    </row>
    <row r="6" spans="2:19" ht="36" customHeight="1" thickBot="1" x14ac:dyDescent="0.3">
      <c r="B6" s="23">
        <v>6.8</v>
      </c>
      <c r="C6" s="296" t="s">
        <v>461</v>
      </c>
      <c r="D6" s="318"/>
      <c r="E6" s="318"/>
      <c r="F6" s="318"/>
      <c r="G6" s="318"/>
      <c r="H6" s="297"/>
      <c r="I6" s="297"/>
      <c r="J6" s="297"/>
      <c r="K6" s="297"/>
      <c r="L6" s="297"/>
      <c r="M6" s="297"/>
      <c r="N6" s="297"/>
      <c r="O6" s="297"/>
      <c r="P6" s="297"/>
      <c r="Q6" s="297"/>
      <c r="R6" s="297"/>
      <c r="S6" s="319"/>
    </row>
    <row r="7" spans="2:19" ht="183" customHeight="1" thickTop="1" thickBot="1" x14ac:dyDescent="0.3">
      <c r="B7" s="21" t="s">
        <v>462</v>
      </c>
      <c r="C7" s="212" t="s">
        <v>463</v>
      </c>
      <c r="D7" s="177" t="s">
        <v>382</v>
      </c>
      <c r="E7" s="178" t="s">
        <v>464</v>
      </c>
      <c r="F7" s="178" t="s">
        <v>152</v>
      </c>
      <c r="G7" s="179" t="s">
        <v>383</v>
      </c>
      <c r="H7" s="41"/>
      <c r="I7" s="34"/>
      <c r="J7" s="32"/>
      <c r="K7" s="34"/>
      <c r="L7" s="299"/>
      <c r="M7" s="300"/>
      <c r="N7" s="300"/>
      <c r="O7" s="300"/>
      <c r="P7" s="300"/>
      <c r="Q7" s="300"/>
      <c r="R7" s="301"/>
      <c r="S7" s="32"/>
    </row>
    <row r="8" spans="2:19" ht="105.75" customHeight="1" thickTop="1" thickBot="1" x14ac:dyDescent="0.3">
      <c r="B8" s="21" t="s">
        <v>465</v>
      </c>
      <c r="C8" s="22" t="s">
        <v>466</v>
      </c>
      <c r="D8" s="79" t="s">
        <v>467</v>
      </c>
      <c r="E8" s="79" t="s">
        <v>468</v>
      </c>
      <c r="F8" s="79" t="s">
        <v>231</v>
      </c>
      <c r="G8" s="79" t="s">
        <v>230</v>
      </c>
      <c r="H8" s="26"/>
      <c r="I8" s="27"/>
      <c r="J8" s="26"/>
      <c r="K8" s="27"/>
      <c r="L8" s="268"/>
      <c r="M8" s="269"/>
      <c r="N8" s="269"/>
      <c r="O8" s="269"/>
      <c r="P8" s="269"/>
      <c r="Q8" s="269"/>
      <c r="R8" s="270"/>
      <c r="S8" s="26"/>
    </row>
    <row r="9" spans="2:19" ht="189.75" customHeight="1" thickTop="1" thickBot="1" x14ac:dyDescent="0.3">
      <c r="B9" s="21" t="s">
        <v>469</v>
      </c>
      <c r="C9" s="46" t="s">
        <v>470</v>
      </c>
      <c r="D9" s="177" t="s">
        <v>232</v>
      </c>
      <c r="E9" s="178" t="s">
        <v>346</v>
      </c>
      <c r="F9" s="178" t="s">
        <v>347</v>
      </c>
      <c r="G9" s="179" t="s">
        <v>581</v>
      </c>
      <c r="H9" s="39"/>
      <c r="I9" s="27"/>
      <c r="J9" s="26"/>
      <c r="K9" s="27"/>
      <c r="L9" s="268"/>
      <c r="M9" s="269"/>
      <c r="N9" s="269"/>
      <c r="O9" s="269"/>
      <c r="P9" s="269"/>
      <c r="Q9" s="269"/>
      <c r="R9" s="270"/>
      <c r="S9" s="26"/>
    </row>
    <row r="10" spans="2:19" ht="98.25" customHeight="1" thickTop="1" x14ac:dyDescent="0.25">
      <c r="B10" s="21" t="s">
        <v>471</v>
      </c>
      <c r="C10" s="22" t="s">
        <v>472</v>
      </c>
      <c r="D10" s="35" t="s">
        <v>293</v>
      </c>
      <c r="E10" s="35" t="s">
        <v>294</v>
      </c>
      <c r="F10" s="35" t="s">
        <v>384</v>
      </c>
      <c r="G10" s="79" t="s">
        <v>348</v>
      </c>
      <c r="H10" s="26"/>
      <c r="I10" s="27"/>
      <c r="J10" s="26"/>
      <c r="K10" s="27"/>
      <c r="L10" s="268"/>
      <c r="M10" s="269"/>
      <c r="N10" s="269"/>
      <c r="O10" s="269"/>
      <c r="P10" s="269"/>
      <c r="Q10" s="269"/>
      <c r="R10" s="270"/>
      <c r="S10" s="26"/>
    </row>
    <row r="11" spans="2:19" ht="177.75" customHeight="1" x14ac:dyDescent="0.25">
      <c r="B11" s="21" t="s">
        <v>295</v>
      </c>
      <c r="C11" s="22" t="s">
        <v>296</v>
      </c>
      <c r="D11" s="47" t="s">
        <v>297</v>
      </c>
      <c r="E11" s="47" t="s">
        <v>298</v>
      </c>
      <c r="F11" s="47" t="s">
        <v>299</v>
      </c>
      <c r="G11" s="47" t="s">
        <v>349</v>
      </c>
      <c r="H11" s="26"/>
      <c r="I11" s="27"/>
      <c r="J11" s="26"/>
      <c r="K11" s="27"/>
      <c r="L11" s="268"/>
      <c r="M11" s="269"/>
      <c r="N11" s="269"/>
      <c r="O11" s="269"/>
      <c r="P11" s="269"/>
      <c r="Q11" s="269"/>
      <c r="R11" s="270"/>
      <c r="S11" s="27"/>
    </row>
    <row r="12" spans="2:19" ht="103.5" customHeight="1" x14ac:dyDescent="0.25">
      <c r="B12" s="21" t="s">
        <v>300</v>
      </c>
      <c r="C12" s="22" t="s">
        <v>301</v>
      </c>
      <c r="D12" s="47" t="s">
        <v>576</v>
      </c>
      <c r="E12" s="47" t="s">
        <v>577</v>
      </c>
      <c r="F12" s="47" t="s">
        <v>578</v>
      </c>
      <c r="G12" s="47" t="s">
        <v>579</v>
      </c>
      <c r="H12" s="26"/>
      <c r="I12" s="27"/>
      <c r="J12" s="26"/>
      <c r="K12" s="27"/>
      <c r="L12" s="268"/>
      <c r="M12" s="269"/>
      <c r="N12" s="269"/>
      <c r="O12" s="269"/>
      <c r="P12" s="269"/>
      <c r="Q12" s="269"/>
      <c r="R12" s="270"/>
      <c r="S12" s="26"/>
    </row>
    <row r="13" spans="2:19" ht="119.25" customHeight="1" thickBot="1" x14ac:dyDescent="0.3">
      <c r="B13" s="290" t="s">
        <v>302</v>
      </c>
      <c r="C13" s="291" t="s">
        <v>303</v>
      </c>
      <c r="D13" s="47" t="s">
        <v>350</v>
      </c>
      <c r="E13" s="47" t="s">
        <v>473</v>
      </c>
      <c r="F13" s="47" t="s">
        <v>351</v>
      </c>
      <c r="G13" s="47" t="s">
        <v>580</v>
      </c>
      <c r="H13" s="26"/>
      <c r="I13" s="27"/>
      <c r="J13" s="26"/>
      <c r="K13" s="27"/>
      <c r="L13" s="268"/>
      <c r="M13" s="269"/>
      <c r="N13" s="269"/>
      <c r="O13" s="269"/>
      <c r="P13" s="269"/>
      <c r="Q13" s="269"/>
      <c r="R13" s="270"/>
      <c r="S13" s="26"/>
    </row>
    <row r="14" spans="2:19" ht="70.5" customHeight="1" thickTop="1" thickBot="1" x14ac:dyDescent="0.3">
      <c r="B14" s="320"/>
      <c r="C14" s="321"/>
      <c r="D14" s="177" t="s">
        <v>352</v>
      </c>
      <c r="E14" s="178" t="s">
        <v>353</v>
      </c>
      <c r="F14" s="178" t="s">
        <v>354</v>
      </c>
      <c r="G14" s="179" t="s">
        <v>355</v>
      </c>
      <c r="H14" s="200"/>
      <c r="I14" s="51"/>
      <c r="J14" s="51"/>
      <c r="K14" s="51"/>
      <c r="L14" s="268"/>
      <c r="M14" s="269"/>
      <c r="N14" s="269"/>
      <c r="O14" s="269"/>
      <c r="P14" s="269"/>
      <c r="Q14" s="269"/>
      <c r="R14" s="270"/>
      <c r="S14" s="26"/>
    </row>
    <row r="15" spans="2:19" ht="15.75" thickTop="1" x14ac:dyDescent="0.25">
      <c r="L15" s="213"/>
      <c r="M15" s="213"/>
      <c r="N15" s="213"/>
      <c r="O15" s="213"/>
      <c r="P15" s="213"/>
      <c r="Q15" s="213"/>
      <c r="R15" s="213"/>
      <c r="S15" s="214"/>
    </row>
    <row r="16" spans="2:19" x14ac:dyDescent="0.25">
      <c r="R16" s="203"/>
      <c r="S16" s="203"/>
    </row>
    <row r="17" spans="7:19" ht="15" customHeight="1" x14ac:dyDescent="0.25">
      <c r="G17" s="134" t="s">
        <v>461</v>
      </c>
      <c r="H17" s="130"/>
      <c r="P17" s="317" t="s">
        <v>461</v>
      </c>
      <c r="Q17" s="317"/>
      <c r="R17" s="317"/>
      <c r="S17" s="317"/>
    </row>
    <row r="18" spans="7:19" ht="30" x14ac:dyDescent="0.25">
      <c r="G18" s="130" t="s">
        <v>434</v>
      </c>
      <c r="H18" s="132">
        <f>COUNT(H7:H14)</f>
        <v>0</v>
      </c>
      <c r="R18" s="130" t="s">
        <v>434</v>
      </c>
      <c r="S18" s="132">
        <f>COUNT(S7:S14)</f>
        <v>0</v>
      </c>
    </row>
    <row r="19" spans="7:19" ht="30" x14ac:dyDescent="0.25">
      <c r="G19" s="130" t="s">
        <v>435</v>
      </c>
      <c r="H19" s="133">
        <f>SUM(H7:H14)</f>
        <v>0</v>
      </c>
      <c r="R19" s="130" t="s">
        <v>435</v>
      </c>
      <c r="S19" s="210">
        <f>SUM(S7:S14)</f>
        <v>0</v>
      </c>
    </row>
    <row r="20" spans="7:19" x14ac:dyDescent="0.25">
      <c r="R20" s="203"/>
      <c r="S20" s="203"/>
    </row>
  </sheetData>
  <sheetProtection selectLockedCells="1" selectUnlockedCells="1"/>
  <mergeCells count="19">
    <mergeCell ref="L9:R9"/>
    <mergeCell ref="L10:R10"/>
    <mergeCell ref="L11:R11"/>
    <mergeCell ref="B2:K2"/>
    <mergeCell ref="B13:B14"/>
    <mergeCell ref="C13:C14"/>
    <mergeCell ref="B4:B5"/>
    <mergeCell ref="C4:C5"/>
    <mergeCell ref="H4:I4"/>
    <mergeCell ref="L12:R12"/>
    <mergeCell ref="L13:R13"/>
    <mergeCell ref="L14:R14"/>
    <mergeCell ref="L4:S4"/>
    <mergeCell ref="L5:R5"/>
    <mergeCell ref="P17:S17"/>
    <mergeCell ref="C6:S6"/>
    <mergeCell ref="J4:K4"/>
    <mergeCell ref="L7:R7"/>
    <mergeCell ref="L8:R8"/>
  </mergeCells>
  <phoneticPr fontId="0" type="noConversion"/>
  <pageMargins left="0.4" right="0.15972222222222221" top="0.2298611111111111" bottom="0.3298611111111111" header="0.51180555555555551" footer="0.51180555555555551"/>
  <pageSetup paperSize="8" scale="62" firstPageNumber="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S28"/>
  <sheetViews>
    <sheetView zoomScale="60" zoomScaleNormal="60" workbookViewId="0">
      <pane ySplit="5" topLeftCell="A6" activePane="bottomLeft" state="frozen"/>
      <selection activeCell="D1" sqref="D1"/>
      <selection pane="bottomLeft" activeCell="L15" sqref="L15:R15"/>
    </sheetView>
  </sheetViews>
  <sheetFormatPr baseColWidth="10" defaultRowHeight="15" x14ac:dyDescent="0.25"/>
  <cols>
    <col min="1" max="1" width="3.42578125" style="1" customWidth="1"/>
    <col min="2" max="2" width="17.85546875" style="2" customWidth="1"/>
    <col min="3" max="3" width="24.42578125" style="3" customWidth="1"/>
    <col min="4" max="4" width="47.85546875" style="3" customWidth="1"/>
    <col min="5" max="6" width="45.42578125" style="4" customWidth="1"/>
    <col min="7" max="7" width="45.28515625" style="4" customWidth="1"/>
    <col min="8" max="8" width="11.28515625" style="4" customWidth="1"/>
    <col min="9" max="9" width="11.7109375" style="4" customWidth="1"/>
    <col min="10" max="10" width="36.28515625" style="5" customWidth="1"/>
    <col min="11" max="11" width="43.28515625" style="5" customWidth="1"/>
    <col min="12" max="17" width="11.42578125" style="1"/>
    <col min="18" max="18" width="21" style="1" customWidth="1"/>
    <col min="19" max="19" width="13.5703125" style="1" customWidth="1"/>
    <col min="20" max="16384" width="11.42578125" style="1"/>
  </cols>
  <sheetData>
    <row r="1" spans="1:19" ht="17.25" customHeight="1" x14ac:dyDescent="0.25">
      <c r="B1" s="6"/>
      <c r="C1" s="7"/>
      <c r="D1" s="7"/>
      <c r="E1" s="8"/>
      <c r="I1" s="9"/>
    </row>
    <row r="2" spans="1:19" ht="38.25" customHeight="1" x14ac:dyDescent="0.25">
      <c r="B2" s="302" t="s">
        <v>304</v>
      </c>
      <c r="C2" s="303"/>
      <c r="D2" s="303"/>
      <c r="E2" s="303"/>
      <c r="F2" s="303"/>
      <c r="G2" s="303"/>
      <c r="H2" s="303"/>
      <c r="I2" s="303"/>
      <c r="J2" s="303"/>
      <c r="K2" s="304"/>
    </row>
    <row r="3" spans="1:19" ht="15.75" customHeight="1" x14ac:dyDescent="0.25">
      <c r="B3" s="10"/>
      <c r="C3" s="11"/>
      <c r="D3" s="11"/>
      <c r="E3" s="12"/>
      <c r="F3" s="11"/>
      <c r="G3" s="13"/>
      <c r="H3" s="13"/>
      <c r="I3" s="14"/>
    </row>
    <row r="4" spans="1:19" ht="31.5" customHeight="1" x14ac:dyDescent="0.25">
      <c r="B4" s="287" t="s">
        <v>49</v>
      </c>
      <c r="C4" s="283" t="s">
        <v>50</v>
      </c>
      <c r="D4" s="16" t="s">
        <v>51</v>
      </c>
      <c r="E4" s="15" t="s">
        <v>52</v>
      </c>
      <c r="F4" s="15" t="s">
        <v>53</v>
      </c>
      <c r="G4" s="17" t="s">
        <v>553</v>
      </c>
      <c r="H4" s="283"/>
      <c r="I4" s="283"/>
      <c r="J4" s="283"/>
      <c r="K4" s="283"/>
      <c r="L4" s="274" t="s">
        <v>549</v>
      </c>
      <c r="M4" s="275"/>
      <c r="N4" s="275"/>
      <c r="O4" s="275"/>
      <c r="P4" s="275"/>
      <c r="Q4" s="275"/>
      <c r="R4" s="275"/>
      <c r="S4" s="276"/>
    </row>
    <row r="5" spans="1:19" ht="33.75" customHeight="1" x14ac:dyDescent="0.25">
      <c r="B5" s="287"/>
      <c r="C5" s="287"/>
      <c r="D5" s="18" t="s">
        <v>55</v>
      </c>
      <c r="E5" s="19" t="s">
        <v>56</v>
      </c>
      <c r="F5" s="19" t="s">
        <v>57</v>
      </c>
      <c r="G5" s="20" t="s">
        <v>58</v>
      </c>
      <c r="H5" s="15" t="s">
        <v>59</v>
      </c>
      <c r="I5" s="15" t="s">
        <v>60</v>
      </c>
      <c r="J5" s="15" t="s">
        <v>323</v>
      </c>
      <c r="K5" s="15" t="s">
        <v>324</v>
      </c>
      <c r="L5" s="277" t="s">
        <v>550</v>
      </c>
      <c r="M5" s="278"/>
      <c r="N5" s="278"/>
      <c r="O5" s="278"/>
      <c r="P5" s="278"/>
      <c r="Q5" s="278"/>
      <c r="R5" s="279"/>
      <c r="S5" s="204" t="s">
        <v>548</v>
      </c>
    </row>
    <row r="6" spans="1:19" ht="36" customHeight="1" x14ac:dyDescent="0.25">
      <c r="B6" s="77">
        <v>6.9</v>
      </c>
      <c r="C6" s="324" t="s">
        <v>305</v>
      </c>
      <c r="D6" s="325"/>
      <c r="E6" s="325"/>
      <c r="F6" s="325"/>
      <c r="G6" s="325"/>
      <c r="H6" s="325"/>
      <c r="I6" s="325"/>
      <c r="J6" s="325"/>
      <c r="K6" s="325"/>
      <c r="L6" s="325"/>
      <c r="M6" s="325"/>
      <c r="N6" s="325"/>
      <c r="O6" s="325"/>
      <c r="P6" s="325"/>
      <c r="Q6" s="325"/>
      <c r="R6" s="325"/>
      <c r="S6" s="326"/>
    </row>
    <row r="7" spans="1:19" ht="72.75" customHeight="1" x14ac:dyDescent="0.25">
      <c r="B7" s="288" t="s">
        <v>485</v>
      </c>
      <c r="C7" s="201" t="s">
        <v>385</v>
      </c>
      <c r="D7" s="28" t="s">
        <v>153</v>
      </c>
      <c r="E7" s="28" t="s">
        <v>200</v>
      </c>
      <c r="F7" s="28" t="s">
        <v>513</v>
      </c>
      <c r="G7" s="28" t="s">
        <v>514</v>
      </c>
      <c r="H7" s="71"/>
      <c r="I7" s="27"/>
      <c r="J7" s="71"/>
      <c r="K7" s="211"/>
      <c r="L7" s="323"/>
      <c r="M7" s="269"/>
      <c r="N7" s="269"/>
      <c r="O7" s="269"/>
      <c r="P7" s="269"/>
      <c r="Q7" s="269"/>
      <c r="R7" s="270"/>
      <c r="S7" s="26"/>
    </row>
    <row r="8" spans="1:19" ht="72.75" customHeight="1" x14ac:dyDescent="0.25">
      <c r="A8" s="33"/>
      <c r="B8" s="288"/>
      <c r="C8" s="201" t="s">
        <v>486</v>
      </c>
      <c r="D8" s="25" t="s">
        <v>487</v>
      </c>
      <c r="E8" s="49" t="s">
        <v>488</v>
      </c>
      <c r="F8" s="49" t="s">
        <v>489</v>
      </c>
      <c r="G8" s="49" t="s">
        <v>490</v>
      </c>
      <c r="H8" s="32"/>
      <c r="I8" s="34"/>
      <c r="J8" s="32"/>
      <c r="K8" s="34"/>
      <c r="L8" s="268"/>
      <c r="M8" s="269"/>
      <c r="N8" s="269"/>
      <c r="O8" s="269"/>
      <c r="P8" s="269"/>
      <c r="Q8" s="269"/>
      <c r="R8" s="270"/>
      <c r="S8" s="26"/>
    </row>
    <row r="9" spans="1:19" ht="72.75" customHeight="1" x14ac:dyDescent="0.25">
      <c r="B9" s="290" t="s">
        <v>491</v>
      </c>
      <c r="C9" s="52" t="s">
        <v>492</v>
      </c>
      <c r="D9" s="25" t="s">
        <v>493</v>
      </c>
      <c r="E9" s="36" t="s">
        <v>494</v>
      </c>
      <c r="F9" s="36" t="s">
        <v>495</v>
      </c>
      <c r="G9" s="36" t="s">
        <v>474</v>
      </c>
      <c r="H9" s="26"/>
      <c r="I9" s="27"/>
      <c r="J9" s="26"/>
      <c r="K9" s="27"/>
      <c r="L9" s="268"/>
      <c r="M9" s="269"/>
      <c r="N9" s="269"/>
      <c r="O9" s="269"/>
      <c r="P9" s="269"/>
      <c r="Q9" s="269"/>
      <c r="R9" s="270"/>
      <c r="S9" s="26"/>
    </row>
    <row r="10" spans="1:19" ht="82.5" customHeight="1" x14ac:dyDescent="0.25">
      <c r="B10" s="322"/>
      <c r="C10" s="22" t="s">
        <v>512</v>
      </c>
      <c r="D10" s="47" t="s">
        <v>356</v>
      </c>
      <c r="E10" s="47" t="s">
        <v>357</v>
      </c>
      <c r="F10" s="47" t="s">
        <v>358</v>
      </c>
      <c r="G10" s="47" t="s">
        <v>359</v>
      </c>
      <c r="H10" s="26"/>
      <c r="I10" s="27"/>
      <c r="J10" s="26"/>
      <c r="K10" s="27"/>
      <c r="L10" s="268"/>
      <c r="M10" s="269"/>
      <c r="N10" s="269"/>
      <c r="O10" s="269"/>
      <c r="P10" s="269"/>
      <c r="Q10" s="269"/>
      <c r="R10" s="270"/>
      <c r="S10" s="26"/>
    </row>
    <row r="11" spans="1:19" ht="80.25" customHeight="1" x14ac:dyDescent="0.25">
      <c r="B11" s="320"/>
      <c r="C11" s="52" t="s">
        <v>496</v>
      </c>
      <c r="D11" s="28" t="s">
        <v>360</v>
      </c>
      <c r="E11" s="28" t="s">
        <v>201</v>
      </c>
      <c r="F11" s="28" t="s">
        <v>202</v>
      </c>
      <c r="G11" s="28" t="s">
        <v>361</v>
      </c>
      <c r="H11" s="71"/>
      <c r="I11" s="27"/>
      <c r="J11" s="71"/>
      <c r="K11" s="27"/>
      <c r="L11" s="268"/>
      <c r="M11" s="269"/>
      <c r="N11" s="269"/>
      <c r="O11" s="269"/>
      <c r="P11" s="269"/>
      <c r="Q11" s="269"/>
      <c r="R11" s="270"/>
      <c r="S11" s="27"/>
    </row>
    <row r="12" spans="1:19" ht="103.5" customHeight="1" x14ac:dyDescent="0.25">
      <c r="B12" s="288" t="s">
        <v>497</v>
      </c>
      <c r="C12" s="52" t="s">
        <v>498</v>
      </c>
      <c r="D12" s="25" t="s">
        <v>362</v>
      </c>
      <c r="E12" s="25" t="s">
        <v>363</v>
      </c>
      <c r="F12" s="25" t="s">
        <v>364</v>
      </c>
      <c r="G12" s="25" t="s">
        <v>216</v>
      </c>
      <c r="H12" s="25"/>
      <c r="I12" s="23"/>
      <c r="J12" s="25"/>
      <c r="K12" s="23"/>
      <c r="L12" s="268"/>
      <c r="M12" s="269"/>
      <c r="N12" s="269"/>
      <c r="O12" s="269"/>
      <c r="P12" s="269"/>
      <c r="Q12" s="269"/>
      <c r="R12" s="270"/>
      <c r="S12" s="26"/>
    </row>
    <row r="13" spans="1:19" ht="72.75" customHeight="1" x14ac:dyDescent="0.25">
      <c r="B13" s="288"/>
      <c r="C13" s="52" t="s">
        <v>499</v>
      </c>
      <c r="D13" s="25" t="s">
        <v>217</v>
      </c>
      <c r="E13" s="36" t="s">
        <v>218</v>
      </c>
      <c r="F13" s="36" t="s">
        <v>219</v>
      </c>
      <c r="G13" s="36" t="s">
        <v>475</v>
      </c>
      <c r="H13" s="25"/>
      <c r="I13" s="23"/>
      <c r="J13" s="25"/>
      <c r="K13" s="23"/>
      <c r="L13" s="268"/>
      <c r="M13" s="269"/>
      <c r="N13" s="269"/>
      <c r="O13" s="269"/>
      <c r="P13" s="269"/>
      <c r="Q13" s="269"/>
      <c r="R13" s="270"/>
      <c r="S13" s="26"/>
    </row>
    <row r="14" spans="1:19" ht="96.75" customHeight="1" x14ac:dyDescent="0.25">
      <c r="B14" s="288"/>
      <c r="C14" s="53" t="s">
        <v>500</v>
      </c>
      <c r="D14" s="49" t="s">
        <v>417</v>
      </c>
      <c r="E14" s="49" t="s">
        <v>582</v>
      </c>
      <c r="F14" s="49" t="s">
        <v>418</v>
      </c>
      <c r="G14" s="49" t="s">
        <v>419</v>
      </c>
      <c r="H14" s="49"/>
      <c r="I14" s="21"/>
      <c r="J14" s="49"/>
      <c r="K14" s="21"/>
      <c r="L14" s="268"/>
      <c r="M14" s="269"/>
      <c r="N14" s="269"/>
      <c r="O14" s="269"/>
      <c r="P14" s="269"/>
      <c r="Q14" s="269"/>
      <c r="R14" s="270"/>
      <c r="S14" s="26"/>
    </row>
    <row r="15" spans="1:19" ht="105" customHeight="1" x14ac:dyDescent="0.25">
      <c r="B15" s="288"/>
      <c r="C15" s="54" t="s">
        <v>501</v>
      </c>
      <c r="D15" s="25" t="s">
        <v>420</v>
      </c>
      <c r="E15" s="25" t="s">
        <v>203</v>
      </c>
      <c r="F15" s="25" t="s">
        <v>421</v>
      </c>
      <c r="G15" s="25" t="s">
        <v>422</v>
      </c>
      <c r="H15" s="189"/>
      <c r="I15" s="55"/>
      <c r="J15" s="55"/>
      <c r="K15" s="55"/>
      <c r="L15" s="268"/>
      <c r="M15" s="269"/>
      <c r="N15" s="269"/>
      <c r="O15" s="269"/>
      <c r="P15" s="269"/>
      <c r="Q15" s="269"/>
      <c r="R15" s="270"/>
      <c r="S15" s="27"/>
    </row>
    <row r="16" spans="1:19" x14ac:dyDescent="0.25">
      <c r="C16" s="56"/>
      <c r="H16" s="31"/>
      <c r="R16" s="203"/>
      <c r="S16" s="203"/>
    </row>
    <row r="17" spans="3:19" x14ac:dyDescent="0.25">
      <c r="C17" s="56"/>
      <c r="R17" s="203"/>
      <c r="S17" s="203"/>
    </row>
    <row r="18" spans="3:19" ht="30" x14ac:dyDescent="0.25">
      <c r="G18" s="134" t="s">
        <v>305</v>
      </c>
      <c r="H18" s="130"/>
      <c r="R18" s="134" t="s">
        <v>305</v>
      </c>
      <c r="S18" s="130"/>
    </row>
    <row r="19" spans="3:19" ht="30" x14ac:dyDescent="0.25">
      <c r="G19" s="130" t="s">
        <v>434</v>
      </c>
      <c r="H19" s="132">
        <f>COUNT(H7:H15)</f>
        <v>0</v>
      </c>
      <c r="R19" s="130" t="s">
        <v>434</v>
      </c>
      <c r="S19" s="132">
        <f>COUNT(S7:S15)</f>
        <v>0</v>
      </c>
    </row>
    <row r="20" spans="3:19" ht="30" x14ac:dyDescent="0.25">
      <c r="G20" s="130" t="s">
        <v>435</v>
      </c>
      <c r="H20" s="133">
        <f>SUM(H7:H15)</f>
        <v>0</v>
      </c>
      <c r="R20" s="130" t="s">
        <v>435</v>
      </c>
      <c r="S20" s="133">
        <f>SUM(S7:S15)</f>
        <v>0</v>
      </c>
    </row>
    <row r="24" spans="3:19" ht="48.75" customHeight="1" x14ac:dyDescent="0.25"/>
    <row r="25" spans="3:19" ht="48.75" customHeight="1" x14ac:dyDescent="0.25"/>
    <row r="26" spans="3:19" ht="48.75" customHeight="1" x14ac:dyDescent="0.25">
      <c r="D26" s="1"/>
      <c r="E26" s="1"/>
      <c r="F26" s="1"/>
      <c r="G26" s="1"/>
      <c r="H26" s="1"/>
    </row>
    <row r="27" spans="3:19" ht="48.75" customHeight="1" x14ac:dyDescent="0.25">
      <c r="D27" s="1"/>
      <c r="E27" s="1"/>
      <c r="F27" s="1"/>
      <c r="G27" s="1"/>
      <c r="H27" s="1"/>
    </row>
    <row r="28" spans="3:19" ht="48.75" customHeight="1" x14ac:dyDescent="0.25">
      <c r="D28" s="1"/>
      <c r="E28" s="1"/>
      <c r="F28" s="1"/>
      <c r="G28" s="1"/>
      <c r="H28" s="1"/>
    </row>
  </sheetData>
  <sheetProtection selectLockedCells="1" selectUnlockedCells="1"/>
  <mergeCells count="20">
    <mergeCell ref="L12:R12"/>
    <mergeCell ref="L13:R13"/>
    <mergeCell ref="B2:K2"/>
    <mergeCell ref="B7:B8"/>
    <mergeCell ref="B4:B5"/>
    <mergeCell ref="C4:C5"/>
    <mergeCell ref="H4:I4"/>
    <mergeCell ref="C6:S6"/>
    <mergeCell ref="L4:S4"/>
    <mergeCell ref="L5:R5"/>
    <mergeCell ref="L14:R14"/>
    <mergeCell ref="L15:R15"/>
    <mergeCell ref="B12:B15"/>
    <mergeCell ref="B9:B11"/>
    <mergeCell ref="J4:K4"/>
    <mergeCell ref="L7:R7"/>
    <mergeCell ref="L8:R8"/>
    <mergeCell ref="L9:R9"/>
    <mergeCell ref="L10:R10"/>
    <mergeCell ref="L11:R11"/>
  </mergeCells>
  <phoneticPr fontId="0" type="noConversion"/>
  <pageMargins left="0.37013888888888891" right="0.15972222222222221" top="0.5" bottom="0.3298611111111111" header="0.51180555555555551" footer="0.51180555555555551"/>
  <pageSetup paperSize="8" scale="62" firstPageNumber="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S50"/>
  <sheetViews>
    <sheetView zoomScale="50" zoomScaleNormal="50" workbookViewId="0">
      <selection activeCell="P11" sqref="P11"/>
    </sheetView>
  </sheetViews>
  <sheetFormatPr baseColWidth="10" defaultRowHeight="15.75" x14ac:dyDescent="0.25"/>
  <cols>
    <col min="1" max="1" width="11.42578125" style="135"/>
    <col min="2" max="2" width="34.42578125" style="139" customWidth="1"/>
    <col min="3" max="3" width="21.28515625" style="139" customWidth="1"/>
    <col min="4" max="4" width="23.5703125" style="139" customWidth="1"/>
    <col min="5" max="6" width="25.140625" style="139" customWidth="1"/>
    <col min="7" max="7" width="25.28515625" style="139" customWidth="1"/>
    <col min="8" max="8" width="14.28515625" style="139" customWidth="1"/>
    <col min="9" max="9" width="13.85546875" style="139" customWidth="1"/>
    <col min="10" max="10" width="11" style="139" customWidth="1"/>
    <col min="11" max="11" width="3.85546875" style="139" customWidth="1"/>
    <col min="12" max="12" width="11.42578125" style="135"/>
    <col min="13" max="13" width="34.42578125" style="139" customWidth="1"/>
    <col min="14" max="14" width="21.28515625" style="139" customWidth="1"/>
    <col min="15" max="15" width="23.5703125" style="139" customWidth="1"/>
    <col min="16" max="17" width="25.140625" style="139" customWidth="1"/>
    <col min="18" max="18" width="25.28515625" style="139" customWidth="1"/>
    <col min="19" max="19" width="14.28515625" style="139" customWidth="1"/>
    <col min="20" max="16384" width="11.42578125" style="135"/>
  </cols>
  <sheetData>
    <row r="1" spans="2:19" ht="25.5" customHeight="1" x14ac:dyDescent="0.25">
      <c r="B1" s="136"/>
      <c r="C1" s="136"/>
      <c r="D1" s="136"/>
      <c r="E1" s="136"/>
      <c r="F1" s="136"/>
      <c r="G1" s="136"/>
      <c r="H1" s="136"/>
      <c r="I1" s="136"/>
      <c r="J1" s="136"/>
      <c r="K1" s="231"/>
      <c r="M1" s="136"/>
      <c r="N1" s="136"/>
      <c r="O1" s="136"/>
      <c r="P1" s="136"/>
      <c r="Q1" s="136"/>
      <c r="R1" s="136"/>
      <c r="S1" s="136"/>
    </row>
    <row r="2" spans="2:19" ht="17.25" customHeight="1" x14ac:dyDescent="0.25">
      <c r="B2" s="136"/>
      <c r="C2" s="136"/>
      <c r="D2" s="136"/>
      <c r="E2" s="136"/>
      <c r="F2" s="136"/>
      <c r="G2" s="136"/>
      <c r="H2" s="136"/>
      <c r="I2" s="136"/>
      <c r="J2" s="136"/>
      <c r="K2" s="231"/>
      <c r="M2" s="136"/>
      <c r="N2" s="136"/>
      <c r="O2" s="136"/>
      <c r="P2" s="136"/>
      <c r="Q2" s="136"/>
      <c r="R2" s="136"/>
      <c r="S2" s="136"/>
    </row>
    <row r="3" spans="2:19" ht="38.25" customHeight="1" x14ac:dyDescent="0.25">
      <c r="B3" s="327" t="s">
        <v>547</v>
      </c>
      <c r="C3" s="328"/>
      <c r="D3" s="328"/>
      <c r="E3" s="328"/>
      <c r="F3" s="328"/>
      <c r="G3" s="328"/>
      <c r="H3" s="329"/>
      <c r="I3" s="137"/>
      <c r="J3" s="137"/>
      <c r="K3" s="232"/>
      <c r="M3" s="330" t="s">
        <v>546</v>
      </c>
      <c r="N3" s="331"/>
      <c r="O3" s="331"/>
      <c r="P3" s="331"/>
      <c r="Q3" s="331"/>
      <c r="R3" s="331"/>
      <c r="S3" s="332"/>
    </row>
    <row r="4" spans="2:19" ht="15.75" customHeight="1" x14ac:dyDescent="0.25">
      <c r="B4" s="138"/>
      <c r="C4" s="138"/>
      <c r="D4" s="138"/>
      <c r="E4" s="138"/>
      <c r="F4" s="138"/>
      <c r="G4" s="138"/>
      <c r="H4" s="138"/>
      <c r="I4" s="138"/>
      <c r="J4" s="138"/>
      <c r="K4" s="231"/>
      <c r="M4" s="138"/>
      <c r="N4" s="138"/>
      <c r="O4" s="138"/>
      <c r="P4" s="138"/>
      <c r="Q4" s="138"/>
      <c r="R4" s="138"/>
      <c r="S4" s="138"/>
    </row>
    <row r="5" spans="2:19" ht="12.75" customHeight="1" thickBot="1" x14ac:dyDescent="0.3">
      <c r="C5" s="135"/>
      <c r="D5" s="135"/>
      <c r="E5" s="135"/>
      <c r="F5" s="135"/>
      <c r="G5" s="135"/>
      <c r="H5" s="135"/>
      <c r="I5" s="135"/>
      <c r="J5" s="135"/>
      <c r="K5" s="233"/>
      <c r="N5" s="135"/>
      <c r="O5" s="135"/>
      <c r="P5" s="135"/>
      <c r="Q5" s="135"/>
      <c r="R5" s="135"/>
      <c r="S5" s="135"/>
    </row>
    <row r="6" spans="2:19" ht="74.25" customHeight="1" thickBot="1" x14ac:dyDescent="0.3">
      <c r="B6" s="159" t="s">
        <v>194</v>
      </c>
      <c r="C6" s="160" t="s">
        <v>190</v>
      </c>
      <c r="D6" s="161" t="s">
        <v>191</v>
      </c>
      <c r="E6" s="160" t="s">
        <v>193</v>
      </c>
      <c r="F6" s="161" t="s">
        <v>195</v>
      </c>
      <c r="G6" s="160" t="s">
        <v>192</v>
      </c>
      <c r="H6" s="161" t="s">
        <v>196</v>
      </c>
      <c r="K6" s="234"/>
      <c r="M6" s="228" t="s">
        <v>194</v>
      </c>
      <c r="N6" s="229" t="s">
        <v>190</v>
      </c>
      <c r="O6" s="230" t="s">
        <v>191</v>
      </c>
      <c r="P6" s="229" t="s">
        <v>193</v>
      </c>
      <c r="Q6" s="230" t="s">
        <v>195</v>
      </c>
      <c r="R6" s="229" t="s">
        <v>192</v>
      </c>
      <c r="S6" s="230" t="s">
        <v>196</v>
      </c>
    </row>
    <row r="7" spans="2:19" ht="43.5" customHeight="1" x14ac:dyDescent="0.25">
      <c r="B7" s="155" t="s">
        <v>198</v>
      </c>
      <c r="C7" s="140">
        <v>5</v>
      </c>
      <c r="D7" s="141">
        <f t="shared" ref="D7:F8" si="0">C7*3</f>
        <v>15</v>
      </c>
      <c r="E7" s="187">
        <f>'Identifier RSO'!H16</f>
        <v>0</v>
      </c>
      <c r="F7" s="141">
        <f>E7*3</f>
        <v>0</v>
      </c>
      <c r="G7" s="187">
        <f>'Identifier RSO'!H17</f>
        <v>0</v>
      </c>
      <c r="H7" s="142" t="e">
        <f>(G7/F7)</f>
        <v>#DIV/0!</v>
      </c>
      <c r="K7" s="234"/>
      <c r="M7" s="155" t="s">
        <v>198</v>
      </c>
      <c r="N7" s="140">
        <v>5</v>
      </c>
      <c r="O7" s="141">
        <f t="shared" ref="O7:O17" si="1">N7*3</f>
        <v>15</v>
      </c>
      <c r="P7" s="187">
        <f>'Identifier RSO'!S16</f>
        <v>0</v>
      </c>
      <c r="Q7" s="141">
        <f t="shared" ref="Q7:Q17" si="2">P7*3</f>
        <v>0</v>
      </c>
      <c r="R7" s="187">
        <f>'Identifier RSO'!S17</f>
        <v>0</v>
      </c>
      <c r="S7" s="142" t="e">
        <f>(R7/Q7)</f>
        <v>#DIV/0!</v>
      </c>
    </row>
    <row r="8" spans="2:19" ht="43.5" customHeight="1" x14ac:dyDescent="0.25">
      <c r="B8" s="156" t="s">
        <v>199</v>
      </c>
      <c r="C8" s="143">
        <v>20</v>
      </c>
      <c r="D8" s="144">
        <f t="shared" si="0"/>
        <v>60</v>
      </c>
      <c r="E8" s="188">
        <f>'Intégrer RSO (1)'!H25+'Intégrer RSO (2)'!H18</f>
        <v>0</v>
      </c>
      <c r="F8" s="144">
        <f t="shared" si="0"/>
        <v>0</v>
      </c>
      <c r="G8" s="188">
        <f>'Intégrer RSO (1)'!H26+'Intégrer RSO (2)'!H19</f>
        <v>0</v>
      </c>
      <c r="H8" s="145" t="e">
        <f t="shared" ref="H8:H18" si="3">(G8/F8)</f>
        <v>#DIV/0!</v>
      </c>
      <c r="K8" s="234"/>
      <c r="M8" s="156" t="s">
        <v>199</v>
      </c>
      <c r="N8" s="143">
        <v>20</v>
      </c>
      <c r="O8" s="144">
        <f t="shared" si="1"/>
        <v>60</v>
      </c>
      <c r="P8" s="188">
        <f>'Intégrer RSO (1)'!S25+'Intégrer RSO (2)'!S18</f>
        <v>0</v>
      </c>
      <c r="Q8" s="144">
        <f t="shared" si="2"/>
        <v>0</v>
      </c>
      <c r="R8" s="188">
        <f>'Intégrer RSO (1)'!S26+'Intégrer RSO (2)'!S19</f>
        <v>0</v>
      </c>
      <c r="S8" s="145" t="e">
        <f t="shared" ref="S8:S16" si="4">(R8/Q8)</f>
        <v>#DIV/0!</v>
      </c>
    </row>
    <row r="9" spans="2:19" ht="43.5" customHeight="1" x14ac:dyDescent="0.25">
      <c r="B9" s="157" t="s">
        <v>91</v>
      </c>
      <c r="C9" s="146">
        <v>8</v>
      </c>
      <c r="D9" s="144">
        <f>C9*3</f>
        <v>24</v>
      </c>
      <c r="E9" s="147">
        <f>Gouvernance!H18</f>
        <v>0</v>
      </c>
      <c r="F9" s="144">
        <f>E9*3</f>
        <v>0</v>
      </c>
      <c r="G9" s="147">
        <f>Gouvernance!H19</f>
        <v>0</v>
      </c>
      <c r="H9" s="145" t="e">
        <f t="shared" si="3"/>
        <v>#DIV/0!</v>
      </c>
      <c r="K9" s="234"/>
      <c r="M9" s="157" t="s">
        <v>91</v>
      </c>
      <c r="N9" s="146">
        <v>8</v>
      </c>
      <c r="O9" s="144">
        <f t="shared" si="1"/>
        <v>24</v>
      </c>
      <c r="P9" s="147">
        <f>Gouvernance!S18</f>
        <v>0</v>
      </c>
      <c r="Q9" s="144">
        <f t="shared" si="2"/>
        <v>0</v>
      </c>
      <c r="R9" s="147">
        <f>Gouvernance!S19</f>
        <v>0</v>
      </c>
      <c r="S9" s="145" t="e">
        <f t="shared" si="4"/>
        <v>#DIV/0!</v>
      </c>
    </row>
    <row r="10" spans="2:19" ht="43.5" customHeight="1" x14ac:dyDescent="0.25">
      <c r="B10" s="157" t="s">
        <v>386</v>
      </c>
      <c r="C10" s="146">
        <v>9</v>
      </c>
      <c r="D10" s="144">
        <f t="shared" ref="D10:F14" si="5">C10*3</f>
        <v>27</v>
      </c>
      <c r="E10" s="147">
        <f>'Droits de l''Homme'!H19</f>
        <v>0</v>
      </c>
      <c r="F10" s="144">
        <f t="shared" si="5"/>
        <v>0</v>
      </c>
      <c r="G10" s="147">
        <f>'Droits de l''Homme'!H20</f>
        <v>0</v>
      </c>
      <c r="H10" s="145" t="e">
        <f t="shared" si="3"/>
        <v>#DIV/0!</v>
      </c>
      <c r="K10" s="234"/>
      <c r="M10" s="157" t="s">
        <v>386</v>
      </c>
      <c r="N10" s="146">
        <v>9</v>
      </c>
      <c r="O10" s="144">
        <f t="shared" si="1"/>
        <v>27</v>
      </c>
      <c r="P10" s="147">
        <f>'Droits de l''Homme'!S19</f>
        <v>0</v>
      </c>
      <c r="Q10" s="144">
        <f t="shared" si="2"/>
        <v>0</v>
      </c>
      <c r="R10" s="147">
        <f>'Droits de l''Homme'!S20</f>
        <v>0</v>
      </c>
      <c r="S10" s="145" t="e">
        <f t="shared" si="4"/>
        <v>#DIV/0!</v>
      </c>
    </row>
    <row r="11" spans="2:19" ht="43.5" customHeight="1" x14ac:dyDescent="0.25">
      <c r="B11" s="157" t="s">
        <v>188</v>
      </c>
      <c r="C11" s="146">
        <v>7</v>
      </c>
      <c r="D11" s="144">
        <f t="shared" si="5"/>
        <v>21</v>
      </c>
      <c r="E11" s="147">
        <f>'Relations Conditions Travail'!H17</f>
        <v>0</v>
      </c>
      <c r="F11" s="144">
        <f t="shared" si="5"/>
        <v>0</v>
      </c>
      <c r="G11" s="147">
        <f>'Relations Conditions Travail'!H18</f>
        <v>0</v>
      </c>
      <c r="H11" s="145" t="e">
        <f t="shared" si="3"/>
        <v>#DIV/0!</v>
      </c>
      <c r="K11" s="234"/>
      <c r="M11" s="157" t="s">
        <v>188</v>
      </c>
      <c r="N11" s="146">
        <v>7</v>
      </c>
      <c r="O11" s="144">
        <f t="shared" si="1"/>
        <v>21</v>
      </c>
      <c r="P11" s="147">
        <f>'Relations Conditions Travail'!S17</f>
        <v>0</v>
      </c>
      <c r="Q11" s="144">
        <f t="shared" si="2"/>
        <v>0</v>
      </c>
      <c r="R11" s="147">
        <f>'Relations Conditions Travail'!S18</f>
        <v>0</v>
      </c>
      <c r="S11" s="145" t="e">
        <f t="shared" si="4"/>
        <v>#DIV/0!</v>
      </c>
    </row>
    <row r="12" spans="2:19" ht="43.5" customHeight="1" x14ac:dyDescent="0.25">
      <c r="B12" s="158" t="s">
        <v>444</v>
      </c>
      <c r="C12" s="146">
        <v>8</v>
      </c>
      <c r="D12" s="144">
        <f t="shared" si="5"/>
        <v>24</v>
      </c>
      <c r="E12" s="147">
        <f>Environnement!H18</f>
        <v>0</v>
      </c>
      <c r="F12" s="144">
        <f t="shared" si="5"/>
        <v>0</v>
      </c>
      <c r="G12" s="147">
        <f>Environnement!H19</f>
        <v>0</v>
      </c>
      <c r="H12" s="145" t="e">
        <f t="shared" si="3"/>
        <v>#DIV/0!</v>
      </c>
      <c r="K12" s="234"/>
      <c r="M12" s="158" t="s">
        <v>444</v>
      </c>
      <c r="N12" s="146">
        <v>8</v>
      </c>
      <c r="O12" s="144">
        <f t="shared" si="1"/>
        <v>24</v>
      </c>
      <c r="P12" s="147">
        <f>Environnement!S18</f>
        <v>0</v>
      </c>
      <c r="Q12" s="144">
        <f t="shared" si="2"/>
        <v>0</v>
      </c>
      <c r="R12" s="147">
        <f>Environnement!S19</f>
        <v>0</v>
      </c>
      <c r="S12" s="145" t="e">
        <f t="shared" si="4"/>
        <v>#DIV/0!</v>
      </c>
    </row>
    <row r="13" spans="2:19" ht="43.5" customHeight="1" x14ac:dyDescent="0.25">
      <c r="B13" s="158" t="s">
        <v>431</v>
      </c>
      <c r="C13" s="146">
        <v>5</v>
      </c>
      <c r="D13" s="144">
        <f t="shared" si="5"/>
        <v>15</v>
      </c>
      <c r="E13" s="147">
        <f>'Loyauté Pratiques'!H15</f>
        <v>0</v>
      </c>
      <c r="F13" s="144">
        <f t="shared" si="5"/>
        <v>0</v>
      </c>
      <c r="G13" s="147">
        <f>'Loyauté Pratiques'!H16</f>
        <v>0</v>
      </c>
      <c r="H13" s="145" t="e">
        <f t="shared" si="3"/>
        <v>#DIV/0!</v>
      </c>
      <c r="K13" s="234"/>
      <c r="M13" s="158" t="s">
        <v>431</v>
      </c>
      <c r="N13" s="146">
        <v>5</v>
      </c>
      <c r="O13" s="144">
        <f t="shared" si="1"/>
        <v>15</v>
      </c>
      <c r="P13" s="147">
        <f>'Loyauté Pratiques'!S15</f>
        <v>0</v>
      </c>
      <c r="Q13" s="144">
        <f t="shared" si="2"/>
        <v>0</v>
      </c>
      <c r="R13" s="147">
        <f>'Loyauté Pratiques'!S16</f>
        <v>0</v>
      </c>
      <c r="S13" s="145" t="e">
        <f t="shared" si="4"/>
        <v>#DIV/0!</v>
      </c>
    </row>
    <row r="14" spans="2:19" ht="43.5" customHeight="1" x14ac:dyDescent="0.25">
      <c r="B14" s="157" t="s">
        <v>258</v>
      </c>
      <c r="C14" s="146">
        <v>9</v>
      </c>
      <c r="D14" s="144">
        <f t="shared" si="5"/>
        <v>27</v>
      </c>
      <c r="E14" s="147">
        <f>'Questions Consommateurs'!H19</f>
        <v>0</v>
      </c>
      <c r="F14" s="144">
        <f t="shared" si="5"/>
        <v>0</v>
      </c>
      <c r="G14" s="147">
        <f>'Questions Consommateurs'!H20</f>
        <v>0</v>
      </c>
      <c r="H14" s="145" t="e">
        <f t="shared" si="3"/>
        <v>#DIV/0!</v>
      </c>
      <c r="K14" s="234"/>
      <c r="M14" s="157" t="s">
        <v>258</v>
      </c>
      <c r="N14" s="146">
        <v>9</v>
      </c>
      <c r="O14" s="144">
        <f t="shared" si="1"/>
        <v>27</v>
      </c>
      <c r="P14" s="147">
        <f>'Questions Consommateurs'!S19</f>
        <v>0</v>
      </c>
      <c r="Q14" s="144">
        <f t="shared" si="2"/>
        <v>0</v>
      </c>
      <c r="R14" s="147">
        <f>'Questions Consommateurs'!S20</f>
        <v>0</v>
      </c>
      <c r="S14" s="145" t="e">
        <f t="shared" si="4"/>
        <v>#DIV/0!</v>
      </c>
    </row>
    <row r="15" spans="2:19" ht="43.5" customHeight="1" x14ac:dyDescent="0.25">
      <c r="B15" s="157" t="s">
        <v>461</v>
      </c>
      <c r="C15" s="146">
        <v>8</v>
      </c>
      <c r="D15" s="144">
        <f>C15*3</f>
        <v>24</v>
      </c>
      <c r="E15" s="147">
        <f>'Communautés Développement local'!H18</f>
        <v>0</v>
      </c>
      <c r="F15" s="144">
        <f>E15*3</f>
        <v>0</v>
      </c>
      <c r="G15" s="147">
        <f>'Communautés Développement local'!H19</f>
        <v>0</v>
      </c>
      <c r="H15" s="145" t="e">
        <f t="shared" si="3"/>
        <v>#DIV/0!</v>
      </c>
      <c r="K15" s="234"/>
      <c r="M15" s="157" t="s">
        <v>461</v>
      </c>
      <c r="N15" s="146">
        <v>8</v>
      </c>
      <c r="O15" s="144">
        <f t="shared" si="1"/>
        <v>24</v>
      </c>
      <c r="P15" s="147">
        <f>'Communautés Développement local'!S18</f>
        <v>0</v>
      </c>
      <c r="Q15" s="144">
        <f t="shared" si="2"/>
        <v>0</v>
      </c>
      <c r="R15" s="147">
        <f>'Communautés Développement local'!S19</f>
        <v>0</v>
      </c>
      <c r="S15" s="145" t="e">
        <f t="shared" si="4"/>
        <v>#DIV/0!</v>
      </c>
    </row>
    <row r="16" spans="2:19" ht="43.5" customHeight="1" thickBot="1" x14ac:dyDescent="0.3">
      <c r="B16" s="191" t="s">
        <v>305</v>
      </c>
      <c r="C16" s="192">
        <v>9</v>
      </c>
      <c r="D16" s="193">
        <f>C16*3</f>
        <v>27</v>
      </c>
      <c r="E16" s="194">
        <f>' Pérennité Economique'!H19</f>
        <v>0</v>
      </c>
      <c r="F16" s="193">
        <f>E16*3</f>
        <v>0</v>
      </c>
      <c r="G16" s="194">
        <f>' Pérennité Economique'!H20</f>
        <v>0</v>
      </c>
      <c r="H16" s="195" t="e">
        <f t="shared" si="3"/>
        <v>#DIV/0!</v>
      </c>
      <c r="K16" s="234"/>
      <c r="M16" s="191" t="s">
        <v>305</v>
      </c>
      <c r="N16" s="192">
        <v>9</v>
      </c>
      <c r="O16" s="193">
        <f t="shared" si="1"/>
        <v>27</v>
      </c>
      <c r="P16" s="194">
        <f>' Pérennité Economique'!S19</f>
        <v>0</v>
      </c>
      <c r="Q16" s="193">
        <f t="shared" si="2"/>
        <v>0</v>
      </c>
      <c r="R16" s="194">
        <f>' Pérennité Economique'!S20</f>
        <v>0</v>
      </c>
      <c r="S16" s="195" t="e">
        <f t="shared" si="4"/>
        <v>#DIV/0!</v>
      </c>
    </row>
    <row r="17" spans="2:19" ht="43.5" customHeight="1" thickTop="1" thickBot="1" x14ac:dyDescent="0.3">
      <c r="B17" s="174" t="s">
        <v>544</v>
      </c>
      <c r="C17" s="197">
        <v>5</v>
      </c>
      <c r="D17" s="198">
        <f>C17*3</f>
        <v>15</v>
      </c>
      <c r="E17" s="196">
        <f>COUNT(Environnement!H9,'Relations Conditions Travail'!H8,'Communautés Développement local'!H14,'Communautés Développement local'!H9,'Communautés Développement local'!H7)</f>
        <v>0</v>
      </c>
      <c r="F17" s="198">
        <f>E17*3</f>
        <v>0</v>
      </c>
      <c r="G17" s="196">
        <f>SUM(Environnement!H9,'Relations Conditions Travail'!H8,'Communautés Développement local'!H14,'Communautés Développement local'!H9,'Communautés Développement local'!H7)</f>
        <v>0</v>
      </c>
      <c r="H17" s="199" t="e">
        <f>+G17/F17</f>
        <v>#DIV/0!</v>
      </c>
      <c r="K17" s="234"/>
      <c r="M17" s="174" t="s">
        <v>544</v>
      </c>
      <c r="N17" s="197">
        <v>5</v>
      </c>
      <c r="O17" s="198">
        <f t="shared" si="1"/>
        <v>15</v>
      </c>
      <c r="P17" s="196">
        <f>COUNT(Environnement!S9,'Relations Conditions Travail'!S8,'Communautés Développement local'!S14,'Communautés Développement local'!S9,'Communautés Développement local'!S7)</f>
        <v>0</v>
      </c>
      <c r="Q17" s="198">
        <f t="shared" si="2"/>
        <v>0</v>
      </c>
      <c r="R17" s="196">
        <f>SUM(Environnement!S9,'Relations Conditions Travail'!S8,'Communautés Développement local'!S14,'Communautés Développement local'!S9,'Communautés Développement local'!S7)</f>
        <v>0</v>
      </c>
      <c r="S17" s="199" t="e">
        <f>+R17/Q17</f>
        <v>#DIV/0!</v>
      </c>
    </row>
    <row r="18" spans="2:19" ht="43.5" customHeight="1" thickTop="1" thickBot="1" x14ac:dyDescent="0.3">
      <c r="B18" s="148" t="s">
        <v>189</v>
      </c>
      <c r="C18" s="149">
        <f>SUM(C7:C16)</f>
        <v>88</v>
      </c>
      <c r="D18" s="150">
        <f>SUM(D7:D16)</f>
        <v>264</v>
      </c>
      <c r="E18" s="149">
        <f>SUM(E7:E16)</f>
        <v>0</v>
      </c>
      <c r="F18" s="150">
        <f>SUM(F7:F16)</f>
        <v>0</v>
      </c>
      <c r="G18" s="149">
        <f>SUM(G7:G16)</f>
        <v>0</v>
      </c>
      <c r="H18" s="190" t="e">
        <f t="shared" si="3"/>
        <v>#DIV/0!</v>
      </c>
      <c r="K18" s="234"/>
      <c r="M18" s="148" t="s">
        <v>189</v>
      </c>
      <c r="N18" s="149">
        <f>SUM(N7:N16)</f>
        <v>88</v>
      </c>
      <c r="O18" s="150">
        <f>SUM(O7:O16)</f>
        <v>264</v>
      </c>
      <c r="P18" s="149">
        <f>SUM(P7:P16)</f>
        <v>0</v>
      </c>
      <c r="Q18" s="150">
        <f>SUM(Q7:Q16)</f>
        <v>0</v>
      </c>
      <c r="R18" s="149">
        <f>SUM(R7:R16)</f>
        <v>0</v>
      </c>
      <c r="S18" s="190" t="e">
        <f>(R18/Q18)</f>
        <v>#DIV/0!</v>
      </c>
    </row>
    <row r="19" spans="2:19" x14ac:dyDescent="0.25">
      <c r="K19" s="234"/>
    </row>
    <row r="20" spans="2:19" x14ac:dyDescent="0.25">
      <c r="K20" s="234"/>
    </row>
    <row r="21" spans="2:19" x14ac:dyDescent="0.25">
      <c r="K21" s="234"/>
    </row>
    <row r="22" spans="2:19" x14ac:dyDescent="0.25">
      <c r="B22" s="151"/>
      <c r="C22" s="152"/>
      <c r="K22" s="234"/>
      <c r="M22" s="151"/>
      <c r="N22" s="152"/>
    </row>
    <row r="23" spans="2:19" x14ac:dyDescent="0.25">
      <c r="B23" s="151"/>
      <c r="C23" s="152"/>
      <c r="K23" s="234"/>
      <c r="M23" s="151"/>
      <c r="N23" s="152"/>
    </row>
    <row r="24" spans="2:19" x14ac:dyDescent="0.25">
      <c r="B24" s="153"/>
      <c r="C24" s="152"/>
      <c r="K24" s="234"/>
      <c r="M24" s="153"/>
      <c r="N24" s="152"/>
    </row>
    <row r="25" spans="2:19" x14ac:dyDescent="0.25">
      <c r="B25" s="153"/>
      <c r="C25" s="152"/>
      <c r="K25" s="234"/>
      <c r="M25" s="153"/>
      <c r="N25" s="152"/>
    </row>
    <row r="26" spans="2:19" x14ac:dyDescent="0.25">
      <c r="B26" s="153"/>
      <c r="C26" s="154"/>
      <c r="K26" s="234"/>
      <c r="M26" s="153"/>
      <c r="N26" s="154"/>
    </row>
    <row r="27" spans="2:19" x14ac:dyDescent="0.25">
      <c r="K27" s="234"/>
    </row>
    <row r="28" spans="2:19" x14ac:dyDescent="0.25">
      <c r="K28" s="234"/>
    </row>
    <row r="29" spans="2:19" x14ac:dyDescent="0.25">
      <c r="K29" s="234"/>
    </row>
    <row r="30" spans="2:19" x14ac:dyDescent="0.25">
      <c r="K30" s="234"/>
    </row>
    <row r="31" spans="2:19" x14ac:dyDescent="0.25">
      <c r="K31" s="234"/>
    </row>
    <row r="32" spans="2:19" x14ac:dyDescent="0.25">
      <c r="K32" s="234"/>
    </row>
    <row r="33" spans="11:11" x14ac:dyDescent="0.25">
      <c r="K33" s="234"/>
    </row>
    <row r="34" spans="11:11" x14ac:dyDescent="0.25">
      <c r="K34" s="234"/>
    </row>
    <row r="35" spans="11:11" x14ac:dyDescent="0.25">
      <c r="K35" s="234"/>
    </row>
    <row r="36" spans="11:11" x14ac:dyDescent="0.25">
      <c r="K36" s="234"/>
    </row>
    <row r="37" spans="11:11" x14ac:dyDescent="0.25">
      <c r="K37" s="234"/>
    </row>
    <row r="38" spans="11:11" x14ac:dyDescent="0.25">
      <c r="K38" s="234"/>
    </row>
    <row r="39" spans="11:11" x14ac:dyDescent="0.25">
      <c r="K39" s="234"/>
    </row>
    <row r="40" spans="11:11" x14ac:dyDescent="0.25">
      <c r="K40" s="234"/>
    </row>
    <row r="41" spans="11:11" x14ac:dyDescent="0.25">
      <c r="K41" s="234"/>
    </row>
    <row r="42" spans="11:11" x14ac:dyDescent="0.25">
      <c r="K42" s="234"/>
    </row>
    <row r="43" spans="11:11" x14ac:dyDescent="0.25">
      <c r="K43" s="234"/>
    </row>
    <row r="44" spans="11:11" x14ac:dyDescent="0.25">
      <c r="K44" s="234"/>
    </row>
    <row r="45" spans="11:11" x14ac:dyDescent="0.25">
      <c r="K45" s="234"/>
    </row>
    <row r="46" spans="11:11" x14ac:dyDescent="0.25">
      <c r="K46" s="234"/>
    </row>
    <row r="47" spans="11:11" x14ac:dyDescent="0.25">
      <c r="K47" s="234"/>
    </row>
    <row r="48" spans="11:11" x14ac:dyDescent="0.25">
      <c r="K48" s="234"/>
    </row>
    <row r="49" spans="11:11" x14ac:dyDescent="0.25">
      <c r="K49" s="234"/>
    </row>
    <row r="50" spans="11:11" x14ac:dyDescent="0.25">
      <c r="K50" s="234"/>
    </row>
  </sheetData>
  <mergeCells count="2">
    <mergeCell ref="B3:H3"/>
    <mergeCell ref="M3:S3"/>
  </mergeCells>
  <phoneticPr fontId="32" type="noConversion"/>
  <pageMargins left="0.78740157480314965" right="0.78740157480314965" top="0.98425196850393704" bottom="0.98425196850393704" header="0.51181102362204722" footer="0.51181102362204722"/>
  <pageSetup paperSize="9" scale="43" fitToWidth="2" orientation="portrait" r:id="rId1"/>
  <headerFooter alignWithMargins="0"/>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99"/>
  <sheetViews>
    <sheetView zoomScale="85" zoomScaleNormal="70" workbookViewId="0">
      <selection activeCell="E4" sqref="E4"/>
    </sheetView>
  </sheetViews>
  <sheetFormatPr baseColWidth="10" defaultRowHeight="15" x14ac:dyDescent="0.25"/>
  <cols>
    <col min="1" max="1" width="4.85546875" style="80" customWidth="1"/>
    <col min="2" max="2" width="11.85546875" style="80" customWidth="1"/>
    <col min="3" max="3" width="1.85546875" style="80" customWidth="1"/>
    <col min="4" max="4" width="11.42578125" style="2" customWidth="1"/>
    <col min="5" max="5" width="100.42578125" style="59" bestFit="1" customWidth="1"/>
    <col min="6" max="10" width="11.7109375" style="80" customWidth="1"/>
    <col min="11" max="16384" width="11.42578125" style="80"/>
  </cols>
  <sheetData>
    <row r="1" spans="2:10" ht="17.25" customHeight="1" x14ac:dyDescent="0.25">
      <c r="D1" s="6"/>
      <c r="E1" s="60"/>
    </row>
    <row r="2" spans="2:10" ht="38.25" customHeight="1" x14ac:dyDescent="0.25">
      <c r="B2" s="254" t="s">
        <v>197</v>
      </c>
      <c r="C2" s="255"/>
      <c r="D2" s="256"/>
      <c r="E2" s="255"/>
      <c r="F2" s="255"/>
      <c r="G2" s="255"/>
      <c r="H2" s="255"/>
      <c r="I2" s="257"/>
    </row>
    <row r="3" spans="2:10" ht="17.25" customHeight="1" thickBot="1" x14ac:dyDescent="0.3">
      <c r="B3" s="82"/>
      <c r="C3" s="82"/>
      <c r="D3" s="162"/>
      <c r="E3" s="82"/>
    </row>
    <row r="4" spans="2:10" ht="56.25" customHeight="1" thickTop="1" thickBot="1" x14ac:dyDescent="0.3">
      <c r="B4" s="84" t="s">
        <v>537</v>
      </c>
      <c r="D4" s="84" t="s">
        <v>49</v>
      </c>
      <c r="E4" s="83"/>
      <c r="F4" s="84" t="s">
        <v>539</v>
      </c>
      <c r="G4" s="84" t="s">
        <v>540</v>
      </c>
      <c r="H4" s="126" t="s">
        <v>541</v>
      </c>
      <c r="I4" s="173" t="s">
        <v>542</v>
      </c>
      <c r="J4" s="174" t="s">
        <v>538</v>
      </c>
    </row>
    <row r="5" spans="2:10" ht="15.75" thickTop="1" x14ac:dyDescent="0.25">
      <c r="B5" s="258" t="s">
        <v>235</v>
      </c>
      <c r="C5" s="86"/>
      <c r="D5" s="87">
        <v>5.2</v>
      </c>
      <c r="E5" s="251" t="s">
        <v>71</v>
      </c>
      <c r="F5" s="252"/>
      <c r="G5" s="252"/>
      <c r="H5" s="252"/>
      <c r="I5" s="253"/>
      <c r="J5" s="163"/>
    </row>
    <row r="6" spans="2:10" ht="18" x14ac:dyDescent="0.25">
      <c r="B6" s="259"/>
      <c r="C6" s="88"/>
      <c r="D6" s="81" t="s">
        <v>72</v>
      </c>
      <c r="E6" s="89" t="s">
        <v>73</v>
      </c>
      <c r="F6" s="90">
        <v>1</v>
      </c>
      <c r="G6" s="90">
        <v>2</v>
      </c>
      <c r="H6" s="120"/>
      <c r="I6" s="91">
        <v>1</v>
      </c>
      <c r="J6" s="103"/>
    </row>
    <row r="7" spans="2:10" ht="18.75" thickBot="1" x14ac:dyDescent="0.3">
      <c r="B7" s="259"/>
      <c r="C7" s="88"/>
      <c r="D7" s="92" t="s">
        <v>79</v>
      </c>
      <c r="E7" s="93" t="s">
        <v>80</v>
      </c>
      <c r="F7" s="94"/>
      <c r="G7" s="94">
        <v>1</v>
      </c>
      <c r="H7" s="121"/>
      <c r="I7" s="95"/>
      <c r="J7" s="95"/>
    </row>
    <row r="8" spans="2:10" x14ac:dyDescent="0.25">
      <c r="B8" s="259"/>
      <c r="C8" s="88"/>
      <c r="D8" s="96">
        <v>5.3</v>
      </c>
      <c r="E8" s="243" t="s">
        <v>82</v>
      </c>
      <c r="F8" s="244"/>
      <c r="G8" s="244"/>
      <c r="H8" s="244"/>
      <c r="I8" s="245"/>
      <c r="J8" s="163"/>
    </row>
    <row r="9" spans="2:10" ht="18" x14ac:dyDescent="0.25">
      <c r="B9" s="259"/>
      <c r="C9" s="88"/>
      <c r="D9" s="81" t="s">
        <v>83</v>
      </c>
      <c r="E9" s="89" t="s">
        <v>84</v>
      </c>
      <c r="F9" s="90">
        <v>1</v>
      </c>
      <c r="G9" s="90">
        <v>1</v>
      </c>
      <c r="H9" s="120"/>
      <c r="I9" s="91">
        <v>1</v>
      </c>
      <c r="J9" s="103"/>
    </row>
    <row r="10" spans="2:10" ht="18.75" thickBot="1" x14ac:dyDescent="0.3">
      <c r="B10" s="260"/>
      <c r="C10" s="97"/>
      <c r="D10" s="98" t="s">
        <v>89</v>
      </c>
      <c r="E10" s="99" t="s">
        <v>90</v>
      </c>
      <c r="F10" s="100"/>
      <c r="G10" s="100">
        <v>1</v>
      </c>
      <c r="H10" s="122"/>
      <c r="I10" s="101"/>
      <c r="J10" s="101"/>
    </row>
    <row r="11" spans="2:10" ht="15" customHeight="1" thickTop="1" thickBot="1" x14ac:dyDescent="0.3">
      <c r="B11" s="261" t="s">
        <v>236</v>
      </c>
      <c r="C11" s="86"/>
      <c r="D11" s="102">
        <v>7.2</v>
      </c>
      <c r="E11" s="264" t="s">
        <v>502</v>
      </c>
      <c r="F11" s="265"/>
      <c r="G11" s="265"/>
      <c r="H11" s="265"/>
      <c r="I11" s="266"/>
      <c r="J11" s="85"/>
    </row>
    <row r="12" spans="2:10" ht="15" customHeight="1" x14ac:dyDescent="0.25">
      <c r="B12" s="262"/>
      <c r="C12" s="88"/>
      <c r="D12" s="96">
        <v>7.3</v>
      </c>
      <c r="E12" s="243" t="s">
        <v>503</v>
      </c>
      <c r="F12" s="244"/>
      <c r="G12" s="244"/>
      <c r="H12" s="244"/>
      <c r="I12" s="245"/>
      <c r="J12" s="85"/>
    </row>
    <row r="13" spans="2:10" ht="18" x14ac:dyDescent="0.25">
      <c r="B13" s="262"/>
      <c r="C13" s="88"/>
      <c r="D13" s="81" t="s">
        <v>504</v>
      </c>
      <c r="E13" s="89" t="s">
        <v>505</v>
      </c>
      <c r="F13" s="90"/>
      <c r="G13" s="90">
        <v>1</v>
      </c>
      <c r="H13" s="120"/>
      <c r="I13" s="103"/>
      <c r="J13" s="103"/>
    </row>
    <row r="14" spans="2:10" ht="30" x14ac:dyDescent="0.25">
      <c r="B14" s="262"/>
      <c r="C14" s="88"/>
      <c r="D14" s="81" t="s">
        <v>481</v>
      </c>
      <c r="E14" s="89" t="s">
        <v>482</v>
      </c>
      <c r="F14" s="90"/>
      <c r="G14" s="90">
        <v>1</v>
      </c>
      <c r="H14" s="120"/>
      <c r="I14" s="103"/>
      <c r="J14" s="103"/>
    </row>
    <row r="15" spans="2:10" ht="18" x14ac:dyDescent="0.25">
      <c r="B15" s="262"/>
      <c r="C15" s="88"/>
      <c r="D15" s="267" t="s">
        <v>484</v>
      </c>
      <c r="E15" s="89" t="s">
        <v>277</v>
      </c>
      <c r="F15" s="90"/>
      <c r="G15" s="90">
        <v>1</v>
      </c>
      <c r="H15" s="120"/>
      <c r="I15" s="103"/>
      <c r="J15" s="103"/>
    </row>
    <row r="16" spans="2:10" ht="18" x14ac:dyDescent="0.25">
      <c r="B16" s="262"/>
      <c r="C16" s="88"/>
      <c r="D16" s="267"/>
      <c r="E16" s="89" t="s">
        <v>281</v>
      </c>
      <c r="F16" s="90"/>
      <c r="G16" s="90">
        <v>1</v>
      </c>
      <c r="H16" s="120"/>
      <c r="I16" s="103"/>
      <c r="J16" s="103"/>
    </row>
    <row r="17" spans="2:10" ht="18.75" thickBot="1" x14ac:dyDescent="0.3">
      <c r="B17" s="262"/>
      <c r="C17" s="88"/>
      <c r="D17" s="92" t="s">
        <v>283</v>
      </c>
      <c r="E17" s="93" t="s">
        <v>284</v>
      </c>
      <c r="F17" s="94"/>
      <c r="G17" s="94">
        <v>1</v>
      </c>
      <c r="H17" s="121"/>
      <c r="I17" s="95"/>
      <c r="J17" s="95"/>
    </row>
    <row r="18" spans="2:10" ht="15" customHeight="1" x14ac:dyDescent="0.25">
      <c r="B18" s="262"/>
      <c r="C18" s="88"/>
      <c r="D18" s="96">
        <v>7.4</v>
      </c>
      <c r="E18" s="243" t="s">
        <v>288</v>
      </c>
      <c r="F18" s="244"/>
      <c r="G18" s="244"/>
      <c r="H18" s="244"/>
      <c r="I18" s="245"/>
      <c r="J18" s="85"/>
    </row>
    <row r="19" spans="2:10" ht="18" x14ac:dyDescent="0.25">
      <c r="B19" s="262"/>
      <c r="C19" s="88"/>
      <c r="D19" s="81" t="s">
        <v>289</v>
      </c>
      <c r="E19" s="89" t="s">
        <v>290</v>
      </c>
      <c r="F19" s="90"/>
      <c r="G19" s="90">
        <v>1</v>
      </c>
      <c r="H19" s="120"/>
      <c r="I19" s="103"/>
      <c r="J19" s="103"/>
    </row>
    <row r="20" spans="2:10" ht="18" x14ac:dyDescent="0.25">
      <c r="B20" s="262"/>
      <c r="C20" s="88"/>
      <c r="D20" s="81" t="s">
        <v>515</v>
      </c>
      <c r="E20" s="89" t="s">
        <v>516</v>
      </c>
      <c r="F20" s="90"/>
      <c r="G20" s="90">
        <v>1</v>
      </c>
      <c r="H20" s="120"/>
      <c r="I20" s="103"/>
      <c r="J20" s="103"/>
    </row>
    <row r="21" spans="2:10" ht="18.75" thickBot="1" x14ac:dyDescent="0.3">
      <c r="B21" s="262"/>
      <c r="C21" s="88"/>
      <c r="D21" s="92" t="s">
        <v>518</v>
      </c>
      <c r="E21" s="93" t="s">
        <v>519</v>
      </c>
      <c r="F21" s="94">
        <v>1</v>
      </c>
      <c r="G21" s="94">
        <v>1</v>
      </c>
      <c r="H21" s="121"/>
      <c r="I21" s="95"/>
      <c r="J21" s="95"/>
    </row>
    <row r="22" spans="2:10" x14ac:dyDescent="0.25">
      <c r="B22" s="262"/>
      <c r="C22" s="88"/>
      <c r="D22" s="96">
        <v>7.5</v>
      </c>
      <c r="E22" s="243" t="s">
        <v>521</v>
      </c>
      <c r="F22" s="244"/>
      <c r="G22" s="244"/>
      <c r="H22" s="244"/>
      <c r="I22" s="245"/>
      <c r="J22" s="85"/>
    </row>
    <row r="23" spans="2:10" ht="18" x14ac:dyDescent="0.25">
      <c r="B23" s="262"/>
      <c r="C23" s="88"/>
      <c r="D23" s="81" t="s">
        <v>522</v>
      </c>
      <c r="E23" s="89" t="s">
        <v>523</v>
      </c>
      <c r="F23" s="90">
        <v>2</v>
      </c>
      <c r="G23" s="90">
        <v>2</v>
      </c>
      <c r="H23" s="120"/>
      <c r="I23" s="103"/>
      <c r="J23" s="103"/>
    </row>
    <row r="24" spans="2:10" ht="18" x14ac:dyDescent="0.25">
      <c r="B24" s="262"/>
      <c r="C24" s="88"/>
      <c r="D24" s="81" t="s">
        <v>524</v>
      </c>
      <c r="E24" s="89" t="s">
        <v>525</v>
      </c>
      <c r="F24" s="90"/>
      <c r="G24" s="90">
        <v>1</v>
      </c>
      <c r="H24" s="120"/>
      <c r="I24" s="103"/>
      <c r="J24" s="103"/>
    </row>
    <row r="25" spans="2:10" ht="18" x14ac:dyDescent="0.25">
      <c r="B25" s="262"/>
      <c r="C25" s="88"/>
      <c r="D25" s="81" t="s">
        <v>306</v>
      </c>
      <c r="E25" s="89" t="s">
        <v>210</v>
      </c>
      <c r="F25" s="90"/>
      <c r="G25" s="90">
        <v>1</v>
      </c>
      <c r="H25" s="120"/>
      <c r="I25" s="103"/>
      <c r="J25" s="103"/>
    </row>
    <row r="26" spans="2:10" ht="18.75" thickBot="1" x14ac:dyDescent="0.3">
      <c r="B26" s="262"/>
      <c r="C26" s="88"/>
      <c r="D26" s="92" t="s">
        <v>310</v>
      </c>
      <c r="E26" s="93" t="s">
        <v>311</v>
      </c>
      <c r="F26" s="94"/>
      <c r="G26" s="94">
        <v>1</v>
      </c>
      <c r="H26" s="121"/>
      <c r="I26" s="95"/>
      <c r="J26" s="95"/>
    </row>
    <row r="27" spans="2:10" ht="15" customHeight="1" x14ac:dyDescent="0.25">
      <c r="B27" s="262"/>
      <c r="C27" s="88"/>
      <c r="D27" s="96">
        <v>7.6</v>
      </c>
      <c r="E27" s="243" t="s">
        <v>314</v>
      </c>
      <c r="F27" s="244"/>
      <c r="G27" s="244"/>
      <c r="H27" s="244"/>
      <c r="I27" s="245"/>
      <c r="J27" s="85"/>
    </row>
    <row r="28" spans="2:10" ht="18" x14ac:dyDescent="0.25">
      <c r="B28" s="262"/>
      <c r="C28" s="88"/>
      <c r="D28" s="81" t="s">
        <v>315</v>
      </c>
      <c r="E28" s="89" t="s">
        <v>316</v>
      </c>
      <c r="F28" s="90"/>
      <c r="G28" s="90">
        <v>1</v>
      </c>
      <c r="H28" s="120"/>
      <c r="I28" s="103"/>
      <c r="J28" s="103"/>
    </row>
    <row r="29" spans="2:10" ht="18" x14ac:dyDescent="0.25">
      <c r="B29" s="262"/>
      <c r="C29" s="88"/>
      <c r="D29" s="81" t="s">
        <v>321</v>
      </c>
      <c r="E29" s="89" t="s">
        <v>322</v>
      </c>
      <c r="F29" s="90"/>
      <c r="G29" s="90">
        <v>1</v>
      </c>
      <c r="H29" s="120"/>
      <c r="I29" s="103"/>
      <c r="J29" s="103"/>
    </row>
    <row r="30" spans="2:10" ht="18.75" thickBot="1" x14ac:dyDescent="0.3">
      <c r="B30" s="262"/>
      <c r="C30" s="88"/>
      <c r="D30" s="92" t="s">
        <v>36</v>
      </c>
      <c r="E30" s="93" t="s">
        <v>423</v>
      </c>
      <c r="F30" s="94"/>
      <c r="G30" s="94">
        <v>1</v>
      </c>
      <c r="H30" s="121"/>
      <c r="I30" s="95"/>
      <c r="J30" s="95"/>
    </row>
    <row r="31" spans="2:10" ht="15" customHeight="1" x14ac:dyDescent="0.25">
      <c r="B31" s="262"/>
      <c r="C31" s="88"/>
      <c r="D31" s="96">
        <v>7.7</v>
      </c>
      <c r="E31" s="243" t="s">
        <v>40</v>
      </c>
      <c r="F31" s="244"/>
      <c r="G31" s="244"/>
      <c r="H31" s="244"/>
      <c r="I31" s="245"/>
      <c r="J31" s="85"/>
    </row>
    <row r="32" spans="2:10" ht="18" x14ac:dyDescent="0.25">
      <c r="B32" s="262"/>
      <c r="C32" s="88"/>
      <c r="D32" s="81" t="s">
        <v>41</v>
      </c>
      <c r="E32" s="89" t="s">
        <v>42</v>
      </c>
      <c r="F32" s="90"/>
      <c r="G32" s="90">
        <v>1</v>
      </c>
      <c r="H32" s="120"/>
      <c r="I32" s="103"/>
      <c r="J32" s="103"/>
    </row>
    <row r="33" spans="2:10" ht="18" x14ac:dyDescent="0.25">
      <c r="B33" s="262"/>
      <c r="C33" s="88"/>
      <c r="D33" s="81" t="s">
        <v>46</v>
      </c>
      <c r="E33" s="89" t="s">
        <v>14</v>
      </c>
      <c r="F33" s="90"/>
      <c r="G33" s="90">
        <v>1</v>
      </c>
      <c r="H33" s="120"/>
      <c r="I33" s="103"/>
      <c r="J33" s="103"/>
    </row>
    <row r="34" spans="2:10" ht="18" x14ac:dyDescent="0.25">
      <c r="B34" s="262"/>
      <c r="C34" s="88"/>
      <c r="D34" s="81" t="s">
        <v>19</v>
      </c>
      <c r="E34" s="89" t="s">
        <v>20</v>
      </c>
      <c r="F34" s="90"/>
      <c r="G34" s="90">
        <v>1</v>
      </c>
      <c r="H34" s="120"/>
      <c r="I34" s="103"/>
      <c r="J34" s="103"/>
    </row>
    <row r="35" spans="2:10" ht="19.5" customHeight="1" thickBot="1" x14ac:dyDescent="0.3">
      <c r="B35" s="263"/>
      <c r="C35" s="97"/>
      <c r="D35" s="98" t="s">
        <v>24</v>
      </c>
      <c r="E35" s="99" t="s">
        <v>25</v>
      </c>
      <c r="F35" s="100"/>
      <c r="G35" s="100">
        <v>1</v>
      </c>
      <c r="H35" s="122"/>
      <c r="I35" s="101"/>
      <c r="J35" s="101"/>
    </row>
    <row r="36" spans="2:10" ht="15.75" thickTop="1" x14ac:dyDescent="0.25">
      <c r="B36" s="248" t="s">
        <v>205</v>
      </c>
      <c r="C36" s="86"/>
      <c r="D36" s="87">
        <v>6.2</v>
      </c>
      <c r="E36" s="251" t="s">
        <v>91</v>
      </c>
      <c r="F36" s="252"/>
      <c r="G36" s="252"/>
      <c r="H36" s="252"/>
      <c r="I36" s="253"/>
      <c r="J36" s="85"/>
    </row>
    <row r="37" spans="2:10" ht="18" x14ac:dyDescent="0.25">
      <c r="B37" s="249"/>
      <c r="C37" s="88"/>
      <c r="D37" s="104"/>
      <c r="E37" s="89" t="s">
        <v>237</v>
      </c>
      <c r="F37" s="90">
        <v>1</v>
      </c>
      <c r="G37" s="90">
        <v>1</v>
      </c>
      <c r="H37" s="120"/>
      <c r="I37" s="91">
        <v>1</v>
      </c>
      <c r="J37" s="103"/>
    </row>
    <row r="38" spans="2:10" ht="18" x14ac:dyDescent="0.25">
      <c r="B38" s="249"/>
      <c r="C38" s="88"/>
      <c r="D38" s="104"/>
      <c r="E38" s="89" t="s">
        <v>99</v>
      </c>
      <c r="F38" s="90">
        <v>1</v>
      </c>
      <c r="G38" s="90">
        <v>1</v>
      </c>
      <c r="H38" s="120"/>
      <c r="I38" s="103"/>
      <c r="J38" s="103"/>
    </row>
    <row r="39" spans="2:10" ht="18" x14ac:dyDescent="0.25">
      <c r="B39" s="249"/>
      <c r="C39" s="88"/>
      <c r="D39" s="104"/>
      <c r="E39" s="89" t="s">
        <v>101</v>
      </c>
      <c r="F39" s="90"/>
      <c r="G39" s="90">
        <v>1</v>
      </c>
      <c r="H39" s="120"/>
      <c r="I39" s="103"/>
      <c r="J39" s="103"/>
    </row>
    <row r="40" spans="2:10" ht="18" x14ac:dyDescent="0.25">
      <c r="B40" s="249"/>
      <c r="C40" s="88"/>
      <c r="D40" s="104"/>
      <c r="E40" s="89" t="s">
        <v>238</v>
      </c>
      <c r="F40" s="90">
        <v>1</v>
      </c>
      <c r="G40" s="90">
        <v>1</v>
      </c>
      <c r="H40" s="120"/>
      <c r="I40" s="103"/>
      <c r="J40" s="103"/>
    </row>
    <row r="41" spans="2:10" ht="18" x14ac:dyDescent="0.25">
      <c r="B41" s="249"/>
      <c r="C41" s="88"/>
      <c r="D41" s="104"/>
      <c r="E41" s="89" t="s">
        <v>239</v>
      </c>
      <c r="F41" s="90"/>
      <c r="G41" s="90">
        <v>1</v>
      </c>
      <c r="H41" s="120"/>
      <c r="I41" s="103"/>
      <c r="J41" s="103"/>
    </row>
    <row r="42" spans="2:10" ht="18" x14ac:dyDescent="0.25">
      <c r="B42" s="249"/>
      <c r="C42" s="88"/>
      <c r="D42" s="105"/>
      <c r="E42" s="106" t="s">
        <v>240</v>
      </c>
      <c r="F42" s="107">
        <v>1</v>
      </c>
      <c r="G42" s="107">
        <v>1</v>
      </c>
      <c r="H42" s="123"/>
      <c r="I42" s="108"/>
      <c r="J42" s="108"/>
    </row>
    <row r="43" spans="2:10" ht="18" x14ac:dyDescent="0.25">
      <c r="B43" s="249"/>
      <c r="C43" s="88"/>
      <c r="D43" s="105"/>
      <c r="E43" s="106" t="s">
        <v>241</v>
      </c>
      <c r="F43" s="107">
        <v>1</v>
      </c>
      <c r="G43" s="107">
        <v>1</v>
      </c>
      <c r="H43" s="123"/>
      <c r="I43" s="108"/>
      <c r="J43" s="108"/>
    </row>
    <row r="44" spans="2:10" ht="18.75" thickBot="1" x14ac:dyDescent="0.3">
      <c r="B44" s="249"/>
      <c r="C44" s="88"/>
      <c r="D44" s="109"/>
      <c r="E44" s="93" t="s">
        <v>242</v>
      </c>
      <c r="F44" s="94">
        <v>1</v>
      </c>
      <c r="G44" s="94">
        <v>1</v>
      </c>
      <c r="H44" s="121"/>
      <c r="I44" s="95"/>
      <c r="J44" s="95"/>
    </row>
    <row r="45" spans="2:10" x14ac:dyDescent="0.25">
      <c r="B45" s="249"/>
      <c r="C45" s="88"/>
      <c r="D45" s="96">
        <v>6.3</v>
      </c>
      <c r="E45" s="243" t="s">
        <v>386</v>
      </c>
      <c r="F45" s="244"/>
      <c r="G45" s="244"/>
      <c r="H45" s="244"/>
      <c r="I45" s="245"/>
      <c r="J45" s="85"/>
    </row>
    <row r="46" spans="2:10" ht="18" x14ac:dyDescent="0.25">
      <c r="B46" s="249"/>
      <c r="C46" s="88"/>
      <c r="D46" s="81" t="s">
        <v>387</v>
      </c>
      <c r="E46" s="89" t="s">
        <v>388</v>
      </c>
      <c r="F46" s="90"/>
      <c r="G46" s="90">
        <v>1</v>
      </c>
      <c r="H46" s="120"/>
      <c r="I46" s="103"/>
      <c r="J46" s="103"/>
    </row>
    <row r="47" spans="2:10" ht="18" x14ac:dyDescent="0.25">
      <c r="B47" s="249"/>
      <c r="C47" s="88"/>
      <c r="D47" s="81" t="s">
        <v>389</v>
      </c>
      <c r="E47" s="89" t="s">
        <v>390</v>
      </c>
      <c r="F47" s="90"/>
      <c r="G47" s="90">
        <v>1</v>
      </c>
      <c r="H47" s="120"/>
      <c r="I47" s="103"/>
      <c r="J47" s="103"/>
    </row>
    <row r="48" spans="2:10" ht="18" x14ac:dyDescent="0.25">
      <c r="B48" s="249"/>
      <c r="C48" s="88"/>
      <c r="D48" s="81" t="s">
        <v>392</v>
      </c>
      <c r="E48" s="89" t="s">
        <v>393</v>
      </c>
      <c r="F48" s="90"/>
      <c r="G48" s="90">
        <v>1</v>
      </c>
      <c r="H48" s="120"/>
      <c r="I48" s="103"/>
      <c r="J48" s="103"/>
    </row>
    <row r="49" spans="2:10" ht="18" x14ac:dyDescent="0.25">
      <c r="B49" s="249"/>
      <c r="C49" s="88"/>
      <c r="D49" s="81" t="s">
        <v>397</v>
      </c>
      <c r="E49" s="89" t="s">
        <v>398</v>
      </c>
      <c r="F49" s="90"/>
      <c r="G49" s="90">
        <v>1</v>
      </c>
      <c r="H49" s="120"/>
      <c r="I49" s="103"/>
      <c r="J49" s="103"/>
    </row>
    <row r="50" spans="2:10" ht="18" x14ac:dyDescent="0.25">
      <c r="B50" s="249"/>
      <c r="C50" s="88"/>
      <c r="D50" s="81" t="s">
        <v>399</v>
      </c>
      <c r="E50" s="89" t="s">
        <v>400</v>
      </c>
      <c r="F50" s="90">
        <v>1</v>
      </c>
      <c r="G50" s="90">
        <v>2</v>
      </c>
      <c r="H50" s="120"/>
      <c r="I50" s="103"/>
      <c r="J50" s="103"/>
    </row>
    <row r="51" spans="2:10" ht="18" x14ac:dyDescent="0.25">
      <c r="B51" s="249"/>
      <c r="C51" s="88"/>
      <c r="D51" s="81" t="s">
        <v>402</v>
      </c>
      <c r="E51" s="89" t="s">
        <v>403</v>
      </c>
      <c r="F51" s="90"/>
      <c r="G51" s="90">
        <v>1</v>
      </c>
      <c r="H51" s="120"/>
      <c r="I51" s="103"/>
      <c r="J51" s="103"/>
    </row>
    <row r="52" spans="2:10" ht="18" x14ac:dyDescent="0.25">
      <c r="B52" s="249"/>
      <c r="C52" s="88"/>
      <c r="D52" s="81" t="s">
        <v>406</v>
      </c>
      <c r="E52" s="89" t="s">
        <v>554</v>
      </c>
      <c r="F52" s="90"/>
      <c r="G52" s="90">
        <v>1</v>
      </c>
      <c r="H52" s="120"/>
      <c r="I52" s="103"/>
      <c r="J52" s="103"/>
    </row>
    <row r="53" spans="2:10" ht="18.75" thickBot="1" x14ac:dyDescent="0.3">
      <c r="B53" s="249"/>
      <c r="C53" s="88"/>
      <c r="D53" s="92" t="s">
        <v>410</v>
      </c>
      <c r="E53" s="93" t="s">
        <v>411</v>
      </c>
      <c r="F53" s="94"/>
      <c r="G53" s="94">
        <v>1</v>
      </c>
      <c r="H53" s="121"/>
      <c r="I53" s="95"/>
      <c r="J53" s="95"/>
    </row>
    <row r="54" spans="2:10" x14ac:dyDescent="0.25">
      <c r="B54" s="249"/>
      <c r="C54" s="88"/>
      <c r="D54" s="96">
        <v>6.4</v>
      </c>
      <c r="E54" s="243" t="s">
        <v>413</v>
      </c>
      <c r="F54" s="244"/>
      <c r="G54" s="244"/>
      <c r="H54" s="244"/>
      <c r="I54" s="245"/>
      <c r="J54" s="85"/>
    </row>
    <row r="55" spans="2:10" ht="18" x14ac:dyDescent="0.25">
      <c r="B55" s="249"/>
      <c r="C55" s="88"/>
      <c r="D55" s="81" t="s">
        <v>414</v>
      </c>
      <c r="E55" s="89" t="s">
        <v>206</v>
      </c>
      <c r="F55" s="90">
        <v>2</v>
      </c>
      <c r="G55" s="90">
        <v>2</v>
      </c>
      <c r="H55" s="128">
        <v>1</v>
      </c>
      <c r="I55" s="172">
        <v>1</v>
      </c>
      <c r="J55" s="170">
        <v>1</v>
      </c>
    </row>
    <row r="56" spans="2:10" ht="18" x14ac:dyDescent="0.25">
      <c r="B56" s="249"/>
      <c r="C56" s="88"/>
      <c r="D56" s="81" t="s">
        <v>173</v>
      </c>
      <c r="E56" s="89" t="s">
        <v>174</v>
      </c>
      <c r="F56" s="90"/>
      <c r="G56" s="90">
        <v>1</v>
      </c>
      <c r="H56" s="128">
        <v>1</v>
      </c>
      <c r="I56" s="103"/>
      <c r="J56" s="169"/>
    </row>
    <row r="57" spans="2:10" ht="18" x14ac:dyDescent="0.25">
      <c r="B57" s="249"/>
      <c r="C57" s="88"/>
      <c r="D57" s="81" t="s">
        <v>175</v>
      </c>
      <c r="E57" s="89" t="s">
        <v>176</v>
      </c>
      <c r="F57" s="90">
        <v>1</v>
      </c>
      <c r="G57" s="90">
        <v>1</v>
      </c>
      <c r="H57" s="120"/>
      <c r="I57" s="103"/>
      <c r="J57" s="103"/>
    </row>
    <row r="58" spans="2:10" ht="18" x14ac:dyDescent="0.25">
      <c r="B58" s="249"/>
      <c r="C58" s="88"/>
      <c r="D58" s="81" t="s">
        <v>178</v>
      </c>
      <c r="E58" s="89" t="s">
        <v>179</v>
      </c>
      <c r="F58" s="90">
        <v>2</v>
      </c>
      <c r="G58" s="90">
        <v>2</v>
      </c>
      <c r="H58" s="120"/>
      <c r="I58" s="91">
        <v>1</v>
      </c>
      <c r="J58" s="103"/>
    </row>
    <row r="59" spans="2:10" ht="18.75" thickBot="1" x14ac:dyDescent="0.3">
      <c r="B59" s="249"/>
      <c r="C59" s="88"/>
      <c r="D59" s="92" t="s">
        <v>438</v>
      </c>
      <c r="E59" s="93" t="s">
        <v>439</v>
      </c>
      <c r="F59" s="94">
        <v>1</v>
      </c>
      <c r="G59" s="94">
        <v>1</v>
      </c>
      <c r="H59" s="121"/>
      <c r="I59" s="95"/>
      <c r="J59" s="95"/>
    </row>
    <row r="60" spans="2:10" x14ac:dyDescent="0.25">
      <c r="B60" s="249"/>
      <c r="C60" s="88"/>
      <c r="D60" s="96">
        <v>6.5</v>
      </c>
      <c r="E60" s="243" t="s">
        <v>444</v>
      </c>
      <c r="F60" s="244"/>
      <c r="G60" s="244"/>
      <c r="H60" s="244"/>
      <c r="I60" s="245"/>
      <c r="J60" s="163"/>
    </row>
    <row r="61" spans="2:10" ht="18" x14ac:dyDescent="0.25">
      <c r="B61" s="249"/>
      <c r="C61" s="88"/>
      <c r="D61" s="81" t="s">
        <v>445</v>
      </c>
      <c r="E61" s="89" t="s">
        <v>207</v>
      </c>
      <c r="F61" s="90">
        <v>1</v>
      </c>
      <c r="G61" s="90">
        <v>1</v>
      </c>
      <c r="H61" s="128">
        <v>1</v>
      </c>
      <c r="I61" s="91">
        <v>1</v>
      </c>
      <c r="J61" s="108"/>
    </row>
    <row r="62" spans="2:10" ht="18" x14ac:dyDescent="0.25">
      <c r="B62" s="249"/>
      <c r="C62" s="88"/>
      <c r="D62" s="81" t="s">
        <v>448</v>
      </c>
      <c r="E62" s="89" t="s">
        <v>208</v>
      </c>
      <c r="F62" s="90">
        <v>3</v>
      </c>
      <c r="G62" s="90">
        <v>3</v>
      </c>
      <c r="H62" s="128">
        <v>1</v>
      </c>
      <c r="I62" s="172">
        <v>1</v>
      </c>
      <c r="J62" s="170">
        <v>1</v>
      </c>
    </row>
    <row r="63" spans="2:10" ht="18" x14ac:dyDescent="0.25">
      <c r="B63" s="249"/>
      <c r="C63" s="88"/>
      <c r="D63" s="81" t="s">
        <v>225</v>
      </c>
      <c r="E63" s="89" t="s">
        <v>226</v>
      </c>
      <c r="F63" s="90">
        <v>2</v>
      </c>
      <c r="G63" s="90">
        <v>2</v>
      </c>
      <c r="H63" s="120"/>
      <c r="I63" s="91">
        <v>1</v>
      </c>
      <c r="J63" s="169"/>
    </row>
    <row r="64" spans="2:10" ht="18.75" thickBot="1" x14ac:dyDescent="0.3">
      <c r="B64" s="249"/>
      <c r="C64" s="88"/>
      <c r="D64" s="92" t="s">
        <v>427</v>
      </c>
      <c r="E64" s="93" t="s">
        <v>428</v>
      </c>
      <c r="F64" s="94">
        <v>2</v>
      </c>
      <c r="G64" s="94">
        <v>2</v>
      </c>
      <c r="H64" s="121"/>
      <c r="I64" s="95"/>
      <c r="J64" s="95"/>
    </row>
    <row r="65" spans="2:10" x14ac:dyDescent="0.25">
      <c r="B65" s="249"/>
      <c r="C65" s="88"/>
      <c r="D65" s="96">
        <v>6.6</v>
      </c>
      <c r="E65" s="243" t="s">
        <v>431</v>
      </c>
      <c r="F65" s="244"/>
      <c r="G65" s="244"/>
      <c r="H65" s="244"/>
      <c r="I65" s="245"/>
      <c r="J65" s="85"/>
    </row>
    <row r="66" spans="2:10" ht="18" x14ac:dyDescent="0.25">
      <c r="B66" s="249"/>
      <c r="C66" s="88"/>
      <c r="D66" s="81" t="s">
        <v>432</v>
      </c>
      <c r="E66" s="89" t="s">
        <v>433</v>
      </c>
      <c r="F66" s="90"/>
      <c r="G66" s="90">
        <v>1</v>
      </c>
      <c r="H66" s="120"/>
      <c r="I66" s="103"/>
      <c r="J66" s="103"/>
    </row>
    <row r="67" spans="2:10" ht="18" x14ac:dyDescent="0.25">
      <c r="B67" s="249"/>
      <c r="C67" s="88"/>
      <c r="D67" s="81" t="s">
        <v>245</v>
      </c>
      <c r="E67" s="89" t="s">
        <v>246</v>
      </c>
      <c r="F67" s="90"/>
      <c r="G67" s="90">
        <v>1</v>
      </c>
      <c r="H67" s="120"/>
      <c r="I67" s="103"/>
      <c r="J67" s="103"/>
    </row>
    <row r="68" spans="2:10" ht="18" x14ac:dyDescent="0.25">
      <c r="B68" s="249"/>
      <c r="C68" s="88"/>
      <c r="D68" s="81" t="s">
        <v>249</v>
      </c>
      <c r="E68" s="89" t="s">
        <v>250</v>
      </c>
      <c r="F68" s="90"/>
      <c r="G68" s="90">
        <v>1</v>
      </c>
      <c r="H68" s="120"/>
      <c r="I68" s="103"/>
      <c r="J68" s="103"/>
    </row>
    <row r="69" spans="2:10" ht="18" x14ac:dyDescent="0.25">
      <c r="B69" s="249"/>
      <c r="C69" s="88"/>
      <c r="D69" s="81" t="s">
        <v>252</v>
      </c>
      <c r="E69" s="89" t="s">
        <v>253</v>
      </c>
      <c r="F69" s="90"/>
      <c r="G69" s="90">
        <v>1</v>
      </c>
      <c r="H69" s="120"/>
      <c r="I69" s="103"/>
      <c r="J69" s="103"/>
    </row>
    <row r="70" spans="2:10" ht="18.75" thickBot="1" x14ac:dyDescent="0.3">
      <c r="B70" s="249"/>
      <c r="C70" s="88"/>
      <c r="D70" s="92" t="s">
        <v>255</v>
      </c>
      <c r="E70" s="93" t="s">
        <v>256</v>
      </c>
      <c r="F70" s="94"/>
      <c r="G70" s="94">
        <v>1</v>
      </c>
      <c r="H70" s="121"/>
      <c r="I70" s="95"/>
      <c r="J70" s="95"/>
    </row>
    <row r="71" spans="2:10" x14ac:dyDescent="0.25">
      <c r="B71" s="249"/>
      <c r="C71" s="88"/>
      <c r="D71" s="96">
        <v>6.7</v>
      </c>
      <c r="E71" s="243" t="s">
        <v>258</v>
      </c>
      <c r="F71" s="244"/>
      <c r="G71" s="244"/>
      <c r="H71" s="244"/>
      <c r="I71" s="245"/>
      <c r="J71" s="85"/>
    </row>
    <row r="72" spans="2:10" ht="18" x14ac:dyDescent="0.25">
      <c r="B72" s="249"/>
      <c r="C72" s="88"/>
      <c r="D72" s="81" t="s">
        <v>259</v>
      </c>
      <c r="E72" s="89" t="s">
        <v>260</v>
      </c>
      <c r="F72" s="90">
        <v>1</v>
      </c>
      <c r="G72" s="90">
        <v>2</v>
      </c>
      <c r="H72" s="120"/>
      <c r="I72" s="103"/>
      <c r="J72" s="103"/>
    </row>
    <row r="73" spans="2:10" ht="18" x14ac:dyDescent="0.25">
      <c r="B73" s="249"/>
      <c r="C73" s="88"/>
      <c r="D73" s="81" t="s">
        <v>264</v>
      </c>
      <c r="E73" s="89" t="s">
        <v>265</v>
      </c>
      <c r="F73" s="90"/>
      <c r="G73" s="90">
        <v>1</v>
      </c>
      <c r="H73" s="120"/>
      <c r="I73" s="103"/>
      <c r="J73" s="103"/>
    </row>
    <row r="74" spans="2:10" ht="18" x14ac:dyDescent="0.25">
      <c r="B74" s="249"/>
      <c r="C74" s="88"/>
      <c r="D74" s="246" t="s">
        <v>269</v>
      </c>
      <c r="E74" s="89" t="s">
        <v>270</v>
      </c>
      <c r="F74" s="90">
        <v>1</v>
      </c>
      <c r="G74" s="90">
        <v>1</v>
      </c>
      <c r="H74" s="120"/>
      <c r="I74" s="103"/>
      <c r="J74" s="103"/>
    </row>
    <row r="75" spans="2:10" ht="18" x14ac:dyDescent="0.25">
      <c r="B75" s="249"/>
      <c r="C75" s="88"/>
      <c r="D75" s="247"/>
      <c r="E75" s="89" t="s">
        <v>272</v>
      </c>
      <c r="F75" s="90">
        <v>1</v>
      </c>
      <c r="G75" s="90">
        <v>1</v>
      </c>
      <c r="H75" s="120"/>
      <c r="I75" s="103"/>
      <c r="J75" s="103"/>
    </row>
    <row r="76" spans="2:10" ht="18" x14ac:dyDescent="0.25">
      <c r="B76" s="249"/>
      <c r="C76" s="88"/>
      <c r="D76" s="81" t="s">
        <v>275</v>
      </c>
      <c r="E76" s="89" t="s">
        <v>276</v>
      </c>
      <c r="F76" s="90"/>
      <c r="G76" s="90">
        <v>1</v>
      </c>
      <c r="H76" s="120"/>
      <c r="I76" s="103"/>
      <c r="J76" s="103"/>
    </row>
    <row r="77" spans="2:10" ht="18" x14ac:dyDescent="0.25">
      <c r="B77" s="249"/>
      <c r="C77" s="88"/>
      <c r="D77" s="81" t="s">
        <v>456</v>
      </c>
      <c r="E77" s="89" t="s">
        <v>457</v>
      </c>
      <c r="F77" s="90"/>
      <c r="G77" s="90">
        <v>1</v>
      </c>
      <c r="H77" s="120"/>
      <c r="I77" s="103"/>
      <c r="J77" s="103"/>
    </row>
    <row r="78" spans="2:10" ht="18" x14ac:dyDescent="0.25">
      <c r="B78" s="249"/>
      <c r="C78" s="88"/>
      <c r="D78" s="81" t="s">
        <v>458</v>
      </c>
      <c r="E78" s="89" t="s">
        <v>459</v>
      </c>
      <c r="F78" s="90"/>
      <c r="G78" s="90">
        <v>1</v>
      </c>
      <c r="H78" s="120"/>
      <c r="I78" s="103"/>
      <c r="J78" s="103"/>
    </row>
    <row r="79" spans="2:10" ht="18.75" thickBot="1" x14ac:dyDescent="0.3">
      <c r="B79" s="249"/>
      <c r="C79" s="88"/>
      <c r="D79" s="92" t="s">
        <v>460</v>
      </c>
      <c r="E79" s="93" t="s">
        <v>116</v>
      </c>
      <c r="F79" s="94"/>
      <c r="G79" s="94">
        <v>1</v>
      </c>
      <c r="H79" s="121"/>
      <c r="I79" s="95"/>
      <c r="J79" s="95"/>
    </row>
    <row r="80" spans="2:10" x14ac:dyDescent="0.25">
      <c r="B80" s="249"/>
      <c r="C80" s="88"/>
      <c r="D80" s="96">
        <v>6.8</v>
      </c>
      <c r="E80" s="243" t="s">
        <v>461</v>
      </c>
      <c r="F80" s="244"/>
      <c r="G80" s="244"/>
      <c r="H80" s="244"/>
      <c r="I80" s="245"/>
      <c r="J80" s="85"/>
    </row>
    <row r="81" spans="2:10" ht="18" x14ac:dyDescent="0.25">
      <c r="B81" s="249"/>
      <c r="C81" s="88"/>
      <c r="D81" s="81" t="s">
        <v>462</v>
      </c>
      <c r="E81" s="89" t="s">
        <v>463</v>
      </c>
      <c r="F81" s="90">
        <v>1</v>
      </c>
      <c r="G81" s="90">
        <v>1</v>
      </c>
      <c r="H81" s="120"/>
      <c r="I81" s="168"/>
      <c r="J81" s="170">
        <v>1</v>
      </c>
    </row>
    <row r="82" spans="2:10" ht="18" x14ac:dyDescent="0.25">
      <c r="B82" s="249"/>
      <c r="C82" s="88"/>
      <c r="D82" s="81" t="s">
        <v>465</v>
      </c>
      <c r="E82" s="89" t="s">
        <v>466</v>
      </c>
      <c r="F82" s="90"/>
      <c r="G82" s="90">
        <v>1</v>
      </c>
      <c r="H82" s="120"/>
      <c r="I82" s="103"/>
      <c r="J82" s="171"/>
    </row>
    <row r="83" spans="2:10" ht="18" x14ac:dyDescent="0.25">
      <c r="B83" s="249"/>
      <c r="C83" s="88"/>
      <c r="D83" s="81" t="s">
        <v>469</v>
      </c>
      <c r="E83" s="89" t="s">
        <v>209</v>
      </c>
      <c r="F83" s="90">
        <v>1</v>
      </c>
      <c r="G83" s="90">
        <v>1</v>
      </c>
      <c r="H83" s="128">
        <v>1</v>
      </c>
      <c r="I83" s="168"/>
      <c r="J83" s="170">
        <v>1</v>
      </c>
    </row>
    <row r="84" spans="2:10" ht="18" x14ac:dyDescent="0.25">
      <c r="B84" s="249"/>
      <c r="C84" s="88"/>
      <c r="D84" s="81" t="s">
        <v>471</v>
      </c>
      <c r="E84" s="89" t="s">
        <v>472</v>
      </c>
      <c r="F84" s="90"/>
      <c r="G84" s="90">
        <v>1</v>
      </c>
      <c r="H84" s="120"/>
      <c r="I84" s="103"/>
      <c r="J84" s="169"/>
    </row>
    <row r="85" spans="2:10" ht="18" x14ac:dyDescent="0.25">
      <c r="B85" s="249"/>
      <c r="C85" s="88"/>
      <c r="D85" s="81" t="s">
        <v>295</v>
      </c>
      <c r="E85" s="89" t="s">
        <v>296</v>
      </c>
      <c r="F85" s="90"/>
      <c r="G85" s="90">
        <v>1</v>
      </c>
      <c r="H85" s="120"/>
      <c r="I85" s="103"/>
      <c r="J85" s="103"/>
    </row>
    <row r="86" spans="2:10" ht="18" x14ac:dyDescent="0.25">
      <c r="B86" s="249"/>
      <c r="C86" s="88"/>
      <c r="D86" s="81" t="s">
        <v>300</v>
      </c>
      <c r="E86" s="89" t="s">
        <v>301</v>
      </c>
      <c r="F86" s="90"/>
      <c r="G86" s="90">
        <v>1</v>
      </c>
      <c r="H86" s="120"/>
      <c r="I86" s="103"/>
      <c r="J86" s="108"/>
    </row>
    <row r="87" spans="2:10" ht="18.75" thickBot="1" x14ac:dyDescent="0.3">
      <c r="B87" s="249"/>
      <c r="C87" s="88"/>
      <c r="D87" s="92" t="s">
        <v>302</v>
      </c>
      <c r="E87" s="93" t="s">
        <v>303</v>
      </c>
      <c r="F87" s="94">
        <v>2</v>
      </c>
      <c r="G87" s="94">
        <v>2</v>
      </c>
      <c r="H87" s="121"/>
      <c r="I87" s="166"/>
      <c r="J87" s="167">
        <v>1</v>
      </c>
    </row>
    <row r="88" spans="2:10" x14ac:dyDescent="0.25">
      <c r="B88" s="249"/>
      <c r="C88" s="88"/>
      <c r="D88" s="96">
        <v>6.9</v>
      </c>
      <c r="E88" s="240" t="s">
        <v>305</v>
      </c>
      <c r="F88" s="241"/>
      <c r="G88" s="241"/>
      <c r="H88" s="241"/>
      <c r="I88" s="242"/>
      <c r="J88" s="85"/>
    </row>
    <row r="89" spans="2:10" ht="18" x14ac:dyDescent="0.25">
      <c r="B89" s="249"/>
      <c r="C89" s="88"/>
      <c r="D89" s="81"/>
      <c r="E89" s="63" t="s">
        <v>233</v>
      </c>
      <c r="F89" s="110"/>
      <c r="G89" s="110">
        <v>1</v>
      </c>
      <c r="H89" s="124"/>
      <c r="I89" s="111"/>
      <c r="J89" s="111"/>
    </row>
    <row r="90" spans="2:10" ht="18" x14ac:dyDescent="0.25">
      <c r="B90" s="249"/>
      <c r="C90" s="88"/>
      <c r="D90" s="81"/>
      <c r="E90" s="63" t="s">
        <v>486</v>
      </c>
      <c r="F90" s="110">
        <v>1</v>
      </c>
      <c r="G90" s="110">
        <v>1</v>
      </c>
      <c r="H90" s="124"/>
      <c r="I90" s="111"/>
      <c r="J90" s="111"/>
    </row>
    <row r="91" spans="2:10" ht="18" x14ac:dyDescent="0.25">
      <c r="B91" s="249"/>
      <c r="C91" s="88"/>
      <c r="D91" s="81"/>
      <c r="E91" s="63" t="s">
        <v>492</v>
      </c>
      <c r="F91" s="110">
        <v>1</v>
      </c>
      <c r="G91" s="110">
        <v>1</v>
      </c>
      <c r="H91" s="124"/>
      <c r="I91" s="111"/>
      <c r="J91" s="111"/>
    </row>
    <row r="92" spans="2:10" ht="18" x14ac:dyDescent="0.25">
      <c r="B92" s="249"/>
      <c r="C92" s="88"/>
      <c r="D92" s="81"/>
      <c r="E92" s="63" t="s">
        <v>234</v>
      </c>
      <c r="F92" s="110"/>
      <c r="G92" s="110">
        <v>1</v>
      </c>
      <c r="H92" s="124"/>
      <c r="I92" s="111"/>
      <c r="J92" s="111"/>
    </row>
    <row r="93" spans="2:10" ht="18" x14ac:dyDescent="0.25">
      <c r="B93" s="249"/>
      <c r="C93" s="88"/>
      <c r="D93" s="81"/>
      <c r="E93" s="61" t="s">
        <v>496</v>
      </c>
      <c r="F93" s="112"/>
      <c r="G93" s="112">
        <v>1</v>
      </c>
      <c r="H93" s="125"/>
      <c r="I93" s="113"/>
      <c r="J93" s="113"/>
    </row>
    <row r="94" spans="2:10" ht="18" x14ac:dyDescent="0.25">
      <c r="B94" s="249"/>
      <c r="C94" s="88"/>
      <c r="D94" s="81"/>
      <c r="E94" s="61" t="s">
        <v>498</v>
      </c>
      <c r="F94" s="112">
        <v>1</v>
      </c>
      <c r="G94" s="112">
        <v>1</v>
      </c>
      <c r="H94" s="125"/>
      <c r="I94" s="113"/>
      <c r="J94" s="113"/>
    </row>
    <row r="95" spans="2:10" ht="18" x14ac:dyDescent="0.25">
      <c r="B95" s="249"/>
      <c r="C95" s="88"/>
      <c r="D95" s="81"/>
      <c r="E95" s="63" t="s">
        <v>117</v>
      </c>
      <c r="F95" s="110">
        <v>1</v>
      </c>
      <c r="G95" s="110">
        <v>1</v>
      </c>
      <c r="H95" s="124"/>
      <c r="I95" s="111"/>
      <c r="J95" s="111"/>
    </row>
    <row r="96" spans="2:10" ht="18" x14ac:dyDescent="0.25">
      <c r="B96" s="249"/>
      <c r="C96" s="88"/>
      <c r="D96" s="81"/>
      <c r="E96" s="63" t="s">
        <v>500</v>
      </c>
      <c r="F96" s="110">
        <v>1</v>
      </c>
      <c r="G96" s="110">
        <v>1</v>
      </c>
      <c r="H96" s="124"/>
      <c r="I96" s="111"/>
      <c r="J96" s="111"/>
    </row>
    <row r="97" spans="2:10" ht="18.75" thickBot="1" x14ac:dyDescent="0.3">
      <c r="B97" s="250"/>
      <c r="C97" s="97"/>
      <c r="D97" s="98"/>
      <c r="E97" s="62" t="s">
        <v>501</v>
      </c>
      <c r="F97" s="100">
        <v>1</v>
      </c>
      <c r="G97" s="100">
        <v>1</v>
      </c>
      <c r="H97" s="122"/>
      <c r="I97" s="101"/>
      <c r="J97" s="108"/>
    </row>
    <row r="98" spans="2:10" ht="79.5" customHeight="1" thickTop="1" thickBot="1" x14ac:dyDescent="0.3">
      <c r="E98" s="186" t="s">
        <v>545</v>
      </c>
      <c r="F98" s="114">
        <f>SUM(F6:F97)</f>
        <v>39</v>
      </c>
      <c r="G98" s="114">
        <f>SUM(G6:G97)</f>
        <v>88</v>
      </c>
      <c r="H98" s="114"/>
      <c r="I98" s="164">
        <f>SUM(I6:I97)</f>
        <v>8</v>
      </c>
      <c r="J98" s="165">
        <f>SUM(J6:J97)</f>
        <v>5</v>
      </c>
    </row>
    <row r="99" spans="2:10" ht="15.75" thickTop="1" x14ac:dyDescent="0.25"/>
  </sheetData>
  <sheetProtection selectLockedCells="1" selectUnlockedCells="1"/>
  <mergeCells count="22">
    <mergeCell ref="E65:I65"/>
    <mergeCell ref="E80:I80"/>
    <mergeCell ref="E18:I18"/>
    <mergeCell ref="E22:I22"/>
    <mergeCell ref="B2:I2"/>
    <mergeCell ref="B5:B10"/>
    <mergeCell ref="E5:I5"/>
    <mergeCell ref="E8:I8"/>
    <mergeCell ref="B11:B35"/>
    <mergeCell ref="E11:I11"/>
    <mergeCell ref="E12:I12"/>
    <mergeCell ref="D15:D16"/>
    <mergeCell ref="E88:I88"/>
    <mergeCell ref="E71:I71"/>
    <mergeCell ref="E27:I27"/>
    <mergeCell ref="E31:I31"/>
    <mergeCell ref="D74:D75"/>
    <mergeCell ref="B36:B97"/>
    <mergeCell ref="E36:I36"/>
    <mergeCell ref="E45:I45"/>
    <mergeCell ref="E54:I54"/>
    <mergeCell ref="E60:I60"/>
  </mergeCells>
  <phoneticPr fontId="0" type="noConversion"/>
  <pageMargins left="0.99027777777777781" right="0.15972222222222221" top="0.22" bottom="0.21" header="0.32" footer="0.22"/>
  <pageSetup paperSize="9" scale="46"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B1:S20"/>
  <sheetViews>
    <sheetView topLeftCell="C1" zoomScale="70" zoomScaleNormal="80" workbookViewId="0">
      <pane ySplit="5" topLeftCell="A6" activePane="bottomLeft" state="frozen"/>
      <selection activeCell="E1" sqref="E1"/>
      <selection pane="bottomLeft" activeCell="L12" sqref="L12:R12"/>
    </sheetView>
  </sheetViews>
  <sheetFormatPr baseColWidth="10" defaultRowHeight="15" x14ac:dyDescent="0.25"/>
  <cols>
    <col min="1" max="1" width="2.7109375" style="1" customWidth="1"/>
    <col min="2" max="2" width="13.85546875" style="2" customWidth="1"/>
    <col min="3" max="3" width="39.42578125" style="3" customWidth="1"/>
    <col min="4" max="4" width="37.42578125" style="3" customWidth="1"/>
    <col min="5" max="7" width="37.42578125" style="4" customWidth="1"/>
    <col min="8" max="8" width="11.28515625" style="4" customWidth="1"/>
    <col min="9" max="9" width="13.140625" style="4" customWidth="1"/>
    <col min="10" max="10" width="27.28515625" style="5" customWidth="1"/>
    <col min="11" max="11" width="35" style="5" customWidth="1"/>
    <col min="12" max="17" width="11.42578125" style="1"/>
    <col min="18" max="18" width="21" style="1" customWidth="1"/>
    <col min="19" max="19" width="13.5703125" style="1" customWidth="1"/>
    <col min="20" max="16384" width="11.42578125" style="1"/>
  </cols>
  <sheetData>
    <row r="1" spans="2:19" ht="17.25" customHeight="1" x14ac:dyDescent="0.25">
      <c r="B1" s="6"/>
      <c r="C1" s="7"/>
      <c r="D1" s="7"/>
      <c r="E1" s="8"/>
      <c r="I1" s="9"/>
    </row>
    <row r="2" spans="2:19" ht="38.25" customHeight="1" x14ac:dyDescent="0.25">
      <c r="B2" s="284" t="s">
        <v>61</v>
      </c>
      <c r="C2" s="285"/>
      <c r="D2" s="285"/>
      <c r="E2" s="285"/>
      <c r="F2" s="285"/>
      <c r="G2" s="285"/>
      <c r="H2" s="285"/>
      <c r="I2" s="285"/>
      <c r="J2" s="285"/>
      <c r="K2" s="286"/>
    </row>
    <row r="3" spans="2:19" ht="15.75" customHeight="1" x14ac:dyDescent="0.25">
      <c r="B3" s="10"/>
      <c r="C3" s="11"/>
      <c r="D3" s="11"/>
      <c r="E3" s="12"/>
      <c r="F3" s="11"/>
      <c r="G3" s="13"/>
      <c r="H3" s="13"/>
      <c r="I3" s="14"/>
    </row>
    <row r="4" spans="2:19" ht="31.5" customHeight="1" x14ac:dyDescent="0.25">
      <c r="B4" s="287" t="s">
        <v>49</v>
      </c>
      <c r="C4" s="283" t="s">
        <v>50</v>
      </c>
      <c r="D4" s="16" t="s">
        <v>51</v>
      </c>
      <c r="E4" s="15" t="s">
        <v>52</v>
      </c>
      <c r="F4" s="15" t="s">
        <v>53</v>
      </c>
      <c r="G4" s="17" t="s">
        <v>553</v>
      </c>
      <c r="H4" s="283"/>
      <c r="I4" s="283"/>
      <c r="J4" s="283"/>
      <c r="K4" s="283"/>
      <c r="L4" s="274" t="s">
        <v>549</v>
      </c>
      <c r="M4" s="275"/>
      <c r="N4" s="275"/>
      <c r="O4" s="275"/>
      <c r="P4" s="275"/>
      <c r="Q4" s="275"/>
      <c r="R4" s="275"/>
      <c r="S4" s="276"/>
    </row>
    <row r="5" spans="2:19" ht="33.75" customHeight="1" x14ac:dyDescent="0.25">
      <c r="B5" s="287"/>
      <c r="C5" s="283"/>
      <c r="D5" s="18" t="s">
        <v>55</v>
      </c>
      <c r="E5" s="19" t="s">
        <v>56</v>
      </c>
      <c r="F5" s="19" t="s">
        <v>57</v>
      </c>
      <c r="G5" s="20" t="s">
        <v>58</v>
      </c>
      <c r="H5" s="15" t="s">
        <v>59</v>
      </c>
      <c r="I5" s="15" t="s">
        <v>60</v>
      </c>
      <c r="J5" s="15" t="s">
        <v>323</v>
      </c>
      <c r="K5" s="15" t="s">
        <v>324</v>
      </c>
      <c r="L5" s="277" t="s">
        <v>550</v>
      </c>
      <c r="M5" s="278"/>
      <c r="N5" s="278"/>
      <c r="O5" s="278"/>
      <c r="P5" s="278"/>
      <c r="Q5" s="278"/>
      <c r="R5" s="279"/>
      <c r="S5" s="204" t="s">
        <v>548</v>
      </c>
    </row>
    <row r="6" spans="2:19" ht="37.5" customHeight="1" x14ac:dyDescent="0.25">
      <c r="B6" s="21">
        <v>5.2</v>
      </c>
      <c r="C6" s="280" t="s">
        <v>71</v>
      </c>
      <c r="D6" s="281"/>
      <c r="E6" s="281"/>
      <c r="F6" s="281"/>
      <c r="G6" s="281"/>
      <c r="H6" s="281"/>
      <c r="I6" s="281"/>
      <c r="J6" s="281"/>
      <c r="K6" s="281"/>
      <c r="L6" s="281"/>
      <c r="M6" s="281"/>
      <c r="N6" s="281"/>
      <c r="O6" s="281"/>
      <c r="P6" s="281"/>
      <c r="Q6" s="281"/>
      <c r="R6" s="281"/>
      <c r="S6" s="282"/>
    </row>
    <row r="7" spans="2:19" ht="60.75" customHeight="1" x14ac:dyDescent="0.25">
      <c r="B7" s="288" t="s">
        <v>72</v>
      </c>
      <c r="C7" s="289" t="s">
        <v>73</v>
      </c>
      <c r="D7" s="25" t="s">
        <v>74</v>
      </c>
      <c r="E7" s="25" t="s">
        <v>75</v>
      </c>
      <c r="F7" s="25" t="s">
        <v>76</v>
      </c>
      <c r="G7" s="25" t="s">
        <v>77</v>
      </c>
      <c r="H7" s="26"/>
      <c r="I7" s="30" t="s">
        <v>543</v>
      </c>
      <c r="J7" s="26"/>
      <c r="K7" s="27"/>
      <c r="L7" s="268"/>
      <c r="M7" s="269"/>
      <c r="N7" s="269"/>
      <c r="O7" s="269"/>
      <c r="P7" s="269"/>
      <c r="Q7" s="269"/>
      <c r="R7" s="270"/>
      <c r="S7" s="48"/>
    </row>
    <row r="8" spans="2:19" ht="88.5" customHeight="1" x14ac:dyDescent="0.25">
      <c r="B8" s="288"/>
      <c r="C8" s="289"/>
      <c r="D8" s="28" t="s">
        <v>78</v>
      </c>
      <c r="E8" s="28" t="s">
        <v>509</v>
      </c>
      <c r="F8" s="28" t="s">
        <v>506</v>
      </c>
      <c r="G8" s="28" t="s">
        <v>507</v>
      </c>
      <c r="H8" s="26"/>
      <c r="I8" s="27"/>
      <c r="J8" s="26"/>
      <c r="K8" s="27"/>
      <c r="L8" s="268"/>
      <c r="M8" s="269"/>
      <c r="N8" s="269"/>
      <c r="O8" s="269"/>
      <c r="P8" s="269"/>
      <c r="Q8" s="269"/>
      <c r="R8" s="270"/>
      <c r="S8" s="48"/>
    </row>
    <row r="9" spans="2:19" ht="134.25" customHeight="1" x14ac:dyDescent="0.25">
      <c r="B9" s="23" t="s">
        <v>79</v>
      </c>
      <c r="C9" s="24" t="s">
        <v>80</v>
      </c>
      <c r="D9" s="28" t="s">
        <v>81</v>
      </c>
      <c r="E9" s="28" t="s">
        <v>508</v>
      </c>
      <c r="F9" s="28" t="s">
        <v>510</v>
      </c>
      <c r="G9" s="28" t="s">
        <v>511</v>
      </c>
      <c r="H9" s="26"/>
      <c r="I9" s="27"/>
      <c r="J9" s="26"/>
      <c r="K9" s="27"/>
      <c r="L9" s="268"/>
      <c r="M9" s="269"/>
      <c r="N9" s="269"/>
      <c r="O9" s="269"/>
      <c r="P9" s="269"/>
      <c r="Q9" s="269"/>
      <c r="R9" s="270"/>
      <c r="S9" s="48"/>
    </row>
    <row r="10" spans="2:19" ht="39" customHeight="1" x14ac:dyDescent="0.25">
      <c r="B10" s="29">
        <v>5.3</v>
      </c>
      <c r="C10" s="280" t="s">
        <v>82</v>
      </c>
      <c r="D10" s="281"/>
      <c r="E10" s="281"/>
      <c r="F10" s="281"/>
      <c r="G10" s="281"/>
      <c r="H10" s="281"/>
      <c r="I10" s="281"/>
      <c r="J10" s="281"/>
      <c r="K10" s="281"/>
      <c r="L10" s="281"/>
      <c r="M10" s="281"/>
      <c r="N10" s="281"/>
      <c r="O10" s="281"/>
      <c r="P10" s="281"/>
      <c r="Q10" s="281"/>
      <c r="R10" s="281"/>
      <c r="S10" s="282"/>
    </row>
    <row r="11" spans="2:19" ht="87.75" customHeight="1" x14ac:dyDescent="0.25">
      <c r="B11" s="23" t="s">
        <v>83</v>
      </c>
      <c r="C11" s="24" t="s">
        <v>84</v>
      </c>
      <c r="D11" s="25" t="s">
        <v>85</v>
      </c>
      <c r="E11" s="25" t="s">
        <v>86</v>
      </c>
      <c r="F11" s="25" t="s">
        <v>87</v>
      </c>
      <c r="G11" s="25" t="s">
        <v>88</v>
      </c>
      <c r="H11" s="26"/>
      <c r="I11" s="30" t="s">
        <v>543</v>
      </c>
      <c r="J11" s="26"/>
      <c r="K11" s="27"/>
      <c r="L11" s="268"/>
      <c r="M11" s="269"/>
      <c r="N11" s="269"/>
      <c r="O11" s="269"/>
      <c r="P11" s="269"/>
      <c r="Q11" s="269"/>
      <c r="R11" s="270"/>
      <c r="S11" s="48"/>
    </row>
    <row r="12" spans="2:19" ht="98.25" customHeight="1" x14ac:dyDescent="0.25">
      <c r="B12" s="23" t="s">
        <v>89</v>
      </c>
      <c r="C12" s="24" t="s">
        <v>90</v>
      </c>
      <c r="D12" s="28" t="s">
        <v>2</v>
      </c>
      <c r="E12" s="28" t="s">
        <v>118</v>
      </c>
      <c r="F12" s="28" t="s">
        <v>119</v>
      </c>
      <c r="G12" s="28" t="s">
        <v>3</v>
      </c>
      <c r="H12" s="26"/>
      <c r="I12" s="27"/>
      <c r="J12" s="26"/>
      <c r="K12" s="27"/>
      <c r="L12" s="271"/>
      <c r="M12" s="272"/>
      <c r="N12" s="272"/>
      <c r="O12" s="272"/>
      <c r="P12" s="272"/>
      <c r="Q12" s="272"/>
      <c r="R12" s="273"/>
      <c r="S12" s="40"/>
    </row>
    <row r="13" spans="2:19" x14ac:dyDescent="0.25">
      <c r="L13" s="217"/>
      <c r="M13" s="217"/>
      <c r="N13" s="217"/>
      <c r="O13" s="217"/>
      <c r="P13" s="217"/>
      <c r="Q13" s="217"/>
      <c r="R13" s="217"/>
      <c r="S13" s="218"/>
    </row>
    <row r="14" spans="2:19" x14ac:dyDescent="0.25">
      <c r="L14" s="215"/>
      <c r="M14" s="215"/>
      <c r="N14" s="215"/>
      <c r="O14" s="215"/>
      <c r="P14" s="215"/>
      <c r="Q14" s="215"/>
      <c r="R14" s="215"/>
      <c r="S14" s="7"/>
    </row>
    <row r="15" spans="2:19" ht="30" x14ac:dyDescent="0.25">
      <c r="G15" s="129" t="s">
        <v>235</v>
      </c>
      <c r="H15" s="130"/>
      <c r="L15" s="215"/>
      <c r="M15" s="215"/>
      <c r="N15" s="215"/>
      <c r="O15" s="215"/>
      <c r="P15" s="215"/>
      <c r="Q15" s="215"/>
      <c r="R15" s="129" t="s">
        <v>235</v>
      </c>
      <c r="S15" s="130"/>
    </row>
    <row r="16" spans="2:19" ht="30" x14ac:dyDescent="0.25">
      <c r="G16" s="130" t="s">
        <v>434</v>
      </c>
      <c r="H16" s="132">
        <f>COUNT(H7:H9, H11:H12)</f>
        <v>0</v>
      </c>
      <c r="R16" s="130" t="s">
        <v>434</v>
      </c>
      <c r="S16" s="132">
        <f>COUNT(S7:S9, S11:S12)</f>
        <v>0</v>
      </c>
    </row>
    <row r="17" spans="7:19" ht="30" x14ac:dyDescent="0.25">
      <c r="G17" s="130" t="s">
        <v>435</v>
      </c>
      <c r="H17" s="210">
        <f>SUM(H7:H9,H11:H12)</f>
        <v>0</v>
      </c>
      <c r="P17" s="203"/>
      <c r="Q17" s="203"/>
      <c r="R17" s="130" t="s">
        <v>435</v>
      </c>
      <c r="S17" s="209">
        <f>SUM(S7:S9,S11:S12)</f>
        <v>0</v>
      </c>
    </row>
    <row r="18" spans="7:19" x14ac:dyDescent="0.25">
      <c r="G18" s="130"/>
      <c r="H18" s="130"/>
      <c r="P18" s="203"/>
      <c r="Q18" s="203"/>
      <c r="R18" s="130"/>
      <c r="S18" s="227"/>
    </row>
    <row r="19" spans="7:19" x14ac:dyDescent="0.25">
      <c r="G19" s="130"/>
      <c r="H19" s="130"/>
      <c r="P19" s="203"/>
      <c r="Q19" s="203"/>
      <c r="R19" s="130"/>
      <c r="S19" s="203"/>
    </row>
    <row r="20" spans="7:19" x14ac:dyDescent="0.25">
      <c r="R20" s="130"/>
      <c r="S20" s="203"/>
    </row>
  </sheetData>
  <sheetProtection selectLockedCells="1" selectUnlockedCells="1"/>
  <mergeCells count="16">
    <mergeCell ref="B2:K2"/>
    <mergeCell ref="B4:B5"/>
    <mergeCell ref="C4:C5"/>
    <mergeCell ref="H4:I4"/>
    <mergeCell ref="B7:B8"/>
    <mergeCell ref="C7:C8"/>
    <mergeCell ref="L11:R11"/>
    <mergeCell ref="L12:R12"/>
    <mergeCell ref="L4:S4"/>
    <mergeCell ref="L5:R5"/>
    <mergeCell ref="C10:S10"/>
    <mergeCell ref="C6:S6"/>
    <mergeCell ref="J4:K4"/>
    <mergeCell ref="L7:R7"/>
    <mergeCell ref="L8:R8"/>
    <mergeCell ref="L9:R9"/>
  </mergeCells>
  <phoneticPr fontId="0" type="noConversion"/>
  <pageMargins left="0.28000000000000003" right="0.4597222222222222" top="0.54027777777777775" bottom="0.3298611111111111" header="0.51180555555555551" footer="0.51180555555555551"/>
  <pageSetup paperSize="8" scale="69"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B1:S26"/>
  <sheetViews>
    <sheetView topLeftCell="A10" zoomScale="60" zoomScaleNormal="60" workbookViewId="0">
      <selection activeCell="L21" sqref="L21:R21"/>
    </sheetView>
  </sheetViews>
  <sheetFormatPr baseColWidth="10" defaultRowHeight="15" x14ac:dyDescent="0.25"/>
  <cols>
    <col min="1" max="1" width="6.42578125" style="1" customWidth="1"/>
    <col min="2" max="2" width="14.140625" style="2" customWidth="1"/>
    <col min="3" max="3" width="39.42578125" style="3" customWidth="1"/>
    <col min="4" max="4" width="37.42578125" style="3" customWidth="1"/>
    <col min="5" max="7" width="37.42578125" style="4" customWidth="1"/>
    <col min="8" max="9" width="11.28515625" style="4" customWidth="1"/>
    <col min="10" max="10" width="32.5703125" style="5" customWidth="1"/>
    <col min="11" max="11" width="46.42578125" style="5" customWidth="1"/>
    <col min="12" max="17" width="11.42578125" style="1"/>
    <col min="18" max="18" width="21" style="1" customWidth="1"/>
    <col min="19" max="19" width="13.5703125" style="1" customWidth="1"/>
    <col min="20" max="16384" width="11.42578125" style="1"/>
  </cols>
  <sheetData>
    <row r="1" spans="2:19" ht="17.25" customHeight="1" x14ac:dyDescent="0.25">
      <c r="B1" s="6"/>
      <c r="C1" s="7"/>
      <c r="D1" s="7"/>
      <c r="E1" s="8"/>
      <c r="I1" s="9"/>
    </row>
    <row r="2" spans="2:19" ht="38.25" customHeight="1" x14ac:dyDescent="0.25">
      <c r="B2" s="292" t="s">
        <v>436</v>
      </c>
      <c r="C2" s="293"/>
      <c r="D2" s="293"/>
      <c r="E2" s="293"/>
      <c r="F2" s="293"/>
      <c r="G2" s="293"/>
      <c r="H2" s="293"/>
      <c r="I2" s="293"/>
      <c r="J2" s="293"/>
      <c r="K2" s="294"/>
    </row>
    <row r="3" spans="2:19" ht="15.75" customHeight="1" x14ac:dyDescent="0.25">
      <c r="B3" s="10"/>
      <c r="C3" s="11"/>
      <c r="D3" s="11"/>
      <c r="E3" s="12"/>
      <c r="F3" s="11"/>
      <c r="G3" s="13"/>
      <c r="H3" s="13"/>
      <c r="I3" s="14"/>
    </row>
    <row r="4" spans="2:19" ht="31.5" customHeight="1" x14ac:dyDescent="0.25">
      <c r="B4" s="287" t="s">
        <v>49</v>
      </c>
      <c r="C4" s="287" t="s">
        <v>50</v>
      </c>
      <c r="D4" s="16" t="s">
        <v>51</v>
      </c>
      <c r="E4" s="15" t="s">
        <v>52</v>
      </c>
      <c r="F4" s="15" t="s">
        <v>53</v>
      </c>
      <c r="G4" s="17" t="s">
        <v>553</v>
      </c>
      <c r="H4" s="283"/>
      <c r="I4" s="283"/>
      <c r="J4" s="283"/>
      <c r="K4" s="283"/>
      <c r="L4" s="274" t="s">
        <v>549</v>
      </c>
      <c r="M4" s="275"/>
      <c r="N4" s="275"/>
      <c r="O4" s="275"/>
      <c r="P4" s="275"/>
      <c r="Q4" s="275"/>
      <c r="R4" s="275"/>
      <c r="S4" s="276"/>
    </row>
    <row r="5" spans="2:19" ht="31.5" customHeight="1" x14ac:dyDescent="0.25">
      <c r="B5" s="295"/>
      <c r="C5" s="295"/>
      <c r="D5" s="18" t="s">
        <v>55</v>
      </c>
      <c r="E5" s="19" t="s">
        <v>56</v>
      </c>
      <c r="F5" s="19" t="s">
        <v>57</v>
      </c>
      <c r="G5" s="20" t="s">
        <v>58</v>
      </c>
      <c r="H5" s="15" t="s">
        <v>59</v>
      </c>
      <c r="I5" s="15" t="s">
        <v>60</v>
      </c>
      <c r="J5" s="15" t="s">
        <v>323</v>
      </c>
      <c r="K5" s="15" t="s">
        <v>324</v>
      </c>
      <c r="L5" s="277" t="s">
        <v>550</v>
      </c>
      <c r="M5" s="278"/>
      <c r="N5" s="278"/>
      <c r="O5" s="278"/>
      <c r="P5" s="278"/>
      <c r="Q5" s="278"/>
      <c r="R5" s="279"/>
      <c r="S5" s="204" t="s">
        <v>548</v>
      </c>
    </row>
    <row r="6" spans="2:19" ht="51.75" customHeight="1" x14ac:dyDescent="0.25">
      <c r="B6" s="21">
        <v>7.3</v>
      </c>
      <c r="C6" s="280" t="s">
        <v>503</v>
      </c>
      <c r="D6" s="281"/>
      <c r="E6" s="281"/>
      <c r="F6" s="281"/>
      <c r="G6" s="281"/>
      <c r="H6" s="281"/>
      <c r="I6" s="281"/>
      <c r="J6" s="281"/>
      <c r="K6" s="281"/>
      <c r="L6" s="281"/>
      <c r="M6" s="281"/>
      <c r="N6" s="281"/>
      <c r="O6" s="281"/>
      <c r="P6" s="281"/>
      <c r="Q6" s="281"/>
      <c r="R6" s="281"/>
      <c r="S6" s="282"/>
    </row>
    <row r="7" spans="2:19" ht="79.5" customHeight="1" x14ac:dyDescent="0.25">
      <c r="B7" s="23" t="s">
        <v>504</v>
      </c>
      <c r="C7" s="24" t="s">
        <v>476</v>
      </c>
      <c r="D7" s="28" t="s">
        <v>477</v>
      </c>
      <c r="E7" s="28" t="s">
        <v>478</v>
      </c>
      <c r="F7" s="28" t="s">
        <v>479</v>
      </c>
      <c r="G7" s="28" t="s">
        <v>480</v>
      </c>
      <c r="H7" s="26"/>
      <c r="I7" s="27"/>
      <c r="J7" s="26"/>
      <c r="K7" s="27"/>
      <c r="L7" s="268"/>
      <c r="M7" s="269"/>
      <c r="N7" s="269"/>
      <c r="O7" s="269"/>
      <c r="P7" s="269"/>
      <c r="Q7" s="269"/>
      <c r="R7" s="270"/>
      <c r="S7" s="48"/>
    </row>
    <row r="8" spans="2:19" ht="92.25" customHeight="1" x14ac:dyDescent="0.25">
      <c r="B8" s="21" t="s">
        <v>481</v>
      </c>
      <c r="C8" s="24" t="s">
        <v>482</v>
      </c>
      <c r="D8" s="28" t="s">
        <v>483</v>
      </c>
      <c r="E8" s="28" t="s">
        <v>555</v>
      </c>
      <c r="F8" s="28" t="s">
        <v>556</v>
      </c>
      <c r="G8" s="28" t="s">
        <v>557</v>
      </c>
      <c r="H8" s="26"/>
      <c r="I8" s="27"/>
      <c r="J8" s="26"/>
      <c r="K8" s="27"/>
      <c r="L8" s="268"/>
      <c r="M8" s="269"/>
      <c r="N8" s="269"/>
      <c r="O8" s="269"/>
      <c r="P8" s="269"/>
      <c r="Q8" s="269"/>
      <c r="R8" s="270"/>
      <c r="S8" s="26"/>
    </row>
    <row r="9" spans="2:19" ht="74.25" customHeight="1" x14ac:dyDescent="0.25">
      <c r="B9" s="288" t="s">
        <v>484</v>
      </c>
      <c r="C9" s="24" t="s">
        <v>277</v>
      </c>
      <c r="D9" s="28" t="s">
        <v>278</v>
      </c>
      <c r="E9" s="28" t="s">
        <v>279</v>
      </c>
      <c r="F9" s="28" t="s">
        <v>280</v>
      </c>
      <c r="G9" s="28" t="s">
        <v>480</v>
      </c>
      <c r="H9" s="26"/>
      <c r="I9" s="27"/>
      <c r="J9" s="26"/>
      <c r="K9" s="27"/>
      <c r="L9" s="268"/>
      <c r="M9" s="269"/>
      <c r="N9" s="269"/>
      <c r="O9" s="269"/>
      <c r="P9" s="269"/>
      <c r="Q9" s="269"/>
      <c r="R9" s="270"/>
      <c r="S9" s="26"/>
    </row>
    <row r="10" spans="2:19" ht="77.25" customHeight="1" x14ac:dyDescent="0.25">
      <c r="B10" s="288"/>
      <c r="C10" s="24" t="s">
        <v>281</v>
      </c>
      <c r="D10" s="28" t="s">
        <v>121</v>
      </c>
      <c r="E10" s="28" t="s">
        <v>120</v>
      </c>
      <c r="F10" s="28" t="s">
        <v>558</v>
      </c>
      <c r="G10" s="28" t="s">
        <v>282</v>
      </c>
      <c r="H10" s="26"/>
      <c r="I10" s="27"/>
      <c r="J10" s="26"/>
      <c r="K10" s="27"/>
      <c r="L10" s="268"/>
      <c r="M10" s="269"/>
      <c r="N10" s="269"/>
      <c r="O10" s="269"/>
      <c r="P10" s="269"/>
      <c r="Q10" s="269"/>
      <c r="R10" s="270"/>
      <c r="S10" s="48"/>
    </row>
    <row r="11" spans="2:19" ht="76.5" customHeight="1" x14ac:dyDescent="0.25">
      <c r="B11" s="23" t="s">
        <v>283</v>
      </c>
      <c r="C11" s="24" t="s">
        <v>284</v>
      </c>
      <c r="D11" s="28" t="s">
        <v>285</v>
      </c>
      <c r="E11" s="28" t="s">
        <v>286</v>
      </c>
      <c r="F11" s="28" t="s">
        <v>122</v>
      </c>
      <c r="G11" s="28" t="s">
        <v>287</v>
      </c>
      <c r="H11" s="26"/>
      <c r="I11" s="27"/>
      <c r="J11" s="26"/>
      <c r="K11" s="27"/>
      <c r="L11" s="268"/>
      <c r="M11" s="269"/>
      <c r="N11" s="269"/>
      <c r="O11" s="269"/>
      <c r="P11" s="269"/>
      <c r="Q11" s="269"/>
      <c r="R11" s="270"/>
      <c r="S11" s="48"/>
    </row>
    <row r="12" spans="2:19" ht="32.25" customHeight="1" x14ac:dyDescent="0.25">
      <c r="B12" s="23">
        <v>7.4</v>
      </c>
      <c r="C12" s="280" t="s">
        <v>288</v>
      </c>
      <c r="D12" s="281"/>
      <c r="E12" s="281"/>
      <c r="F12" s="281"/>
      <c r="G12" s="281"/>
      <c r="H12" s="281"/>
      <c r="I12" s="281"/>
      <c r="J12" s="281"/>
      <c r="K12" s="281"/>
      <c r="L12" s="281"/>
      <c r="M12" s="281"/>
      <c r="N12" s="281"/>
      <c r="O12" s="281"/>
      <c r="P12" s="281"/>
      <c r="Q12" s="281"/>
      <c r="R12" s="281"/>
      <c r="S12" s="282"/>
    </row>
    <row r="13" spans="2:19" ht="69" customHeight="1" x14ac:dyDescent="0.25">
      <c r="B13" s="23" t="s">
        <v>289</v>
      </c>
      <c r="C13" s="24" t="s">
        <v>290</v>
      </c>
      <c r="D13" s="28" t="s">
        <v>291</v>
      </c>
      <c r="E13" s="28" t="s">
        <v>123</v>
      </c>
      <c r="F13" s="28" t="s">
        <v>292</v>
      </c>
      <c r="G13" s="28" t="s">
        <v>130</v>
      </c>
      <c r="H13" s="26"/>
      <c r="I13" s="27"/>
      <c r="J13" s="26"/>
      <c r="K13" s="27"/>
      <c r="L13" s="268"/>
      <c r="M13" s="269"/>
      <c r="N13" s="269"/>
      <c r="O13" s="269"/>
      <c r="P13" s="269"/>
      <c r="Q13" s="269"/>
      <c r="R13" s="270"/>
      <c r="S13" s="26"/>
    </row>
    <row r="14" spans="2:19" ht="69" customHeight="1" x14ac:dyDescent="0.25">
      <c r="B14" s="23" t="s">
        <v>515</v>
      </c>
      <c r="C14" s="24" t="s">
        <v>516</v>
      </c>
      <c r="D14" s="28" t="s">
        <v>131</v>
      </c>
      <c r="E14" s="28" t="s">
        <v>517</v>
      </c>
      <c r="F14" s="28" t="s">
        <v>132</v>
      </c>
      <c r="G14" s="28" t="s">
        <v>133</v>
      </c>
      <c r="H14" s="26"/>
      <c r="I14" s="27"/>
      <c r="J14" s="26"/>
      <c r="K14" s="27"/>
      <c r="L14" s="268"/>
      <c r="M14" s="269"/>
      <c r="N14" s="269"/>
      <c r="O14" s="269"/>
      <c r="P14" s="269"/>
      <c r="Q14" s="269"/>
      <c r="R14" s="270"/>
      <c r="S14" s="48"/>
    </row>
    <row r="15" spans="2:19" ht="60.75" customHeight="1" x14ac:dyDescent="0.25">
      <c r="B15" s="21" t="s">
        <v>518</v>
      </c>
      <c r="C15" s="46" t="s">
        <v>519</v>
      </c>
      <c r="D15" s="25" t="s">
        <v>100</v>
      </c>
      <c r="E15" s="25" t="s">
        <v>124</v>
      </c>
      <c r="F15" s="25" t="s">
        <v>520</v>
      </c>
      <c r="G15" s="25" t="s">
        <v>125</v>
      </c>
      <c r="H15" s="26"/>
      <c r="I15" s="27"/>
      <c r="J15" s="26"/>
      <c r="K15" s="27"/>
      <c r="L15" s="268"/>
      <c r="M15" s="269"/>
      <c r="N15" s="269"/>
      <c r="O15" s="269"/>
      <c r="P15" s="269"/>
      <c r="Q15" s="269"/>
      <c r="R15" s="270"/>
      <c r="S15" s="27"/>
    </row>
    <row r="16" spans="2:19" ht="30.75" customHeight="1" x14ac:dyDescent="0.25">
      <c r="B16" s="21">
        <v>7.5</v>
      </c>
      <c r="C16" s="280" t="s">
        <v>521</v>
      </c>
      <c r="D16" s="281"/>
      <c r="E16" s="281"/>
      <c r="F16" s="281"/>
      <c r="G16" s="281"/>
      <c r="H16" s="281"/>
      <c r="I16" s="281"/>
      <c r="J16" s="281"/>
      <c r="K16" s="281"/>
      <c r="L16" s="281"/>
      <c r="M16" s="281"/>
      <c r="N16" s="281"/>
      <c r="O16" s="281"/>
      <c r="P16" s="281"/>
      <c r="Q16" s="281"/>
      <c r="R16" s="281"/>
      <c r="S16" s="282"/>
    </row>
    <row r="17" spans="2:19" ht="79.5" customHeight="1" x14ac:dyDescent="0.25">
      <c r="B17" s="290" t="s">
        <v>522</v>
      </c>
      <c r="C17" s="291" t="s">
        <v>523</v>
      </c>
      <c r="D17" s="42" t="s">
        <v>134</v>
      </c>
      <c r="E17" s="25" t="s">
        <v>135</v>
      </c>
      <c r="F17" s="25" t="s">
        <v>136</v>
      </c>
      <c r="G17" s="25" t="s">
        <v>137</v>
      </c>
      <c r="H17" s="26"/>
      <c r="I17" s="27"/>
      <c r="J17" s="26"/>
      <c r="K17" s="27"/>
      <c r="L17" s="268"/>
      <c r="M17" s="269"/>
      <c r="N17" s="269"/>
      <c r="O17" s="269"/>
      <c r="P17" s="269"/>
      <c r="Q17" s="269"/>
      <c r="R17" s="270"/>
      <c r="S17" s="25"/>
    </row>
    <row r="18" spans="2:19" ht="74.25" customHeight="1" x14ac:dyDescent="0.25">
      <c r="B18" s="290"/>
      <c r="C18" s="291"/>
      <c r="D18" s="42" t="s">
        <v>138</v>
      </c>
      <c r="E18" s="36" t="s">
        <v>139</v>
      </c>
      <c r="F18" s="36" t="s">
        <v>140</v>
      </c>
      <c r="G18" s="36" t="s">
        <v>141</v>
      </c>
      <c r="H18" s="26"/>
      <c r="I18" s="27"/>
      <c r="J18" s="26"/>
      <c r="K18" s="27"/>
      <c r="L18" s="268"/>
      <c r="M18" s="269"/>
      <c r="N18" s="269"/>
      <c r="O18" s="269"/>
      <c r="P18" s="269"/>
      <c r="Q18" s="269"/>
      <c r="R18" s="270"/>
      <c r="S18" s="25"/>
    </row>
    <row r="19" spans="2:19" ht="74.25" customHeight="1" x14ac:dyDescent="0.25">
      <c r="B19" s="23" t="s">
        <v>524</v>
      </c>
      <c r="C19" s="24" t="s">
        <v>525</v>
      </c>
      <c r="D19" s="50" t="s">
        <v>526</v>
      </c>
      <c r="E19" s="28" t="s">
        <v>559</v>
      </c>
      <c r="F19" s="28" t="s">
        <v>126</v>
      </c>
      <c r="G19" s="28" t="s">
        <v>127</v>
      </c>
      <c r="H19" s="26"/>
      <c r="I19" s="27"/>
      <c r="J19" s="26"/>
      <c r="K19" s="27"/>
      <c r="L19" s="268"/>
      <c r="M19" s="269"/>
      <c r="N19" s="269"/>
      <c r="O19" s="269"/>
      <c r="P19" s="269"/>
      <c r="Q19" s="269"/>
      <c r="R19" s="270"/>
      <c r="S19" s="25"/>
    </row>
    <row r="20" spans="2:19" ht="74.25" customHeight="1" x14ac:dyDescent="0.25">
      <c r="B20" s="23" t="s">
        <v>306</v>
      </c>
      <c r="C20" s="24" t="s">
        <v>307</v>
      </c>
      <c r="D20" s="50" t="s">
        <v>308</v>
      </c>
      <c r="E20" s="28" t="s">
        <v>128</v>
      </c>
      <c r="F20" s="28" t="s">
        <v>309</v>
      </c>
      <c r="G20" s="28" t="s">
        <v>129</v>
      </c>
      <c r="H20" s="26"/>
      <c r="I20" s="27"/>
      <c r="J20" s="26"/>
      <c r="K20" s="27"/>
      <c r="L20" s="268"/>
      <c r="M20" s="269"/>
      <c r="N20" s="269"/>
      <c r="O20" s="269"/>
      <c r="P20" s="269"/>
      <c r="Q20" s="269"/>
      <c r="R20" s="270"/>
      <c r="S20" s="27"/>
    </row>
    <row r="21" spans="2:19" ht="72" customHeight="1" x14ac:dyDescent="0.25">
      <c r="B21" s="23" t="s">
        <v>310</v>
      </c>
      <c r="C21" s="24" t="s">
        <v>311</v>
      </c>
      <c r="D21" s="50" t="s">
        <v>308</v>
      </c>
      <c r="E21" s="28" t="s">
        <v>560</v>
      </c>
      <c r="F21" s="28" t="s">
        <v>312</v>
      </c>
      <c r="G21" s="28" t="s">
        <v>313</v>
      </c>
      <c r="H21" s="26"/>
      <c r="I21" s="27"/>
      <c r="J21" s="26"/>
      <c r="K21" s="27"/>
      <c r="L21" s="271"/>
      <c r="M21" s="272"/>
      <c r="N21" s="272"/>
      <c r="O21" s="272"/>
      <c r="P21" s="272"/>
      <c r="Q21" s="272"/>
      <c r="R21" s="273"/>
      <c r="S21" s="27"/>
    </row>
    <row r="24" spans="2:19" ht="30" x14ac:dyDescent="0.25">
      <c r="G24" s="131" t="s">
        <v>185</v>
      </c>
      <c r="H24" s="130"/>
      <c r="R24" s="131" t="s">
        <v>185</v>
      </c>
      <c r="S24" s="130"/>
    </row>
    <row r="25" spans="2:19" ht="30" x14ac:dyDescent="0.25">
      <c r="G25" s="130" t="s">
        <v>434</v>
      </c>
      <c r="H25" s="132">
        <f>COUNT(H7:H11,H13:H15, H17:H21)</f>
        <v>0</v>
      </c>
      <c r="R25" s="130" t="s">
        <v>434</v>
      </c>
      <c r="S25" s="132">
        <f>COUNT(S7:S11,S13:S15, S17:S21)</f>
        <v>0</v>
      </c>
    </row>
    <row r="26" spans="2:19" ht="30" x14ac:dyDescent="0.25">
      <c r="G26" s="130" t="s">
        <v>435</v>
      </c>
      <c r="H26" s="133">
        <f>SUM(H17:H21,H13:H15,H7:H11)</f>
        <v>0</v>
      </c>
      <c r="R26" s="130" t="s">
        <v>435</v>
      </c>
      <c r="S26" s="133">
        <f>SUM(S17:S21,S13:S15,S7:S11)</f>
        <v>0</v>
      </c>
    </row>
  </sheetData>
  <mergeCells count="26">
    <mergeCell ref="L4:S4"/>
    <mergeCell ref="L5:R5"/>
    <mergeCell ref="C16:S16"/>
    <mergeCell ref="C12:S12"/>
    <mergeCell ref="C6:S6"/>
    <mergeCell ref="B2:K2"/>
    <mergeCell ref="B4:B5"/>
    <mergeCell ref="C4:C5"/>
    <mergeCell ref="H4:I4"/>
    <mergeCell ref="J4:K4"/>
    <mergeCell ref="B17:B18"/>
    <mergeCell ref="C17:C18"/>
    <mergeCell ref="B9:B10"/>
    <mergeCell ref="L7:R7"/>
    <mergeCell ref="L8:R8"/>
    <mergeCell ref="L9:R9"/>
    <mergeCell ref="L10:R10"/>
    <mergeCell ref="L11:R11"/>
    <mergeCell ref="L13:R13"/>
    <mergeCell ref="L14:R14"/>
    <mergeCell ref="L15:R15"/>
    <mergeCell ref="L17:R17"/>
    <mergeCell ref="L18:R18"/>
    <mergeCell ref="L19:R19"/>
    <mergeCell ref="L20:R20"/>
    <mergeCell ref="L21:R21"/>
  </mergeCells>
  <phoneticPr fontId="32" type="noConversion"/>
  <pageMargins left="0.52" right="0.37" top="0.65" bottom="0.64" header="0.4921259845" footer="0.4921259845"/>
  <pageSetup paperSize="8" scale="6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B1:S20"/>
  <sheetViews>
    <sheetView zoomScale="60" zoomScaleNormal="60" workbookViewId="0">
      <selection activeCell="L14" sqref="L14:R14"/>
    </sheetView>
  </sheetViews>
  <sheetFormatPr baseColWidth="10" defaultRowHeight="15" x14ac:dyDescent="0.25"/>
  <cols>
    <col min="1" max="1" width="6.42578125" style="1" customWidth="1"/>
    <col min="2" max="2" width="14.140625" style="2" customWidth="1"/>
    <col min="3" max="3" width="39.42578125" style="3" customWidth="1"/>
    <col min="4" max="4" width="37.42578125" style="3" customWidth="1"/>
    <col min="5" max="7" width="37.42578125" style="4" customWidth="1"/>
    <col min="8" max="8" width="11.28515625" style="4" customWidth="1"/>
    <col min="9" max="9" width="13" style="4" customWidth="1"/>
    <col min="10" max="10" width="32.5703125" style="5" customWidth="1"/>
    <col min="11" max="11" width="46.42578125" style="5" customWidth="1"/>
    <col min="12" max="17" width="11.42578125" style="1"/>
    <col min="18" max="18" width="21" style="1" customWidth="1"/>
    <col min="19" max="19" width="13.5703125" style="1" customWidth="1"/>
    <col min="20" max="16384" width="11.42578125" style="1"/>
  </cols>
  <sheetData>
    <row r="1" spans="2:19" ht="17.25" customHeight="1" x14ac:dyDescent="0.25">
      <c r="B1" s="6"/>
      <c r="C1" s="7"/>
      <c r="D1" s="7"/>
      <c r="E1" s="8"/>
      <c r="I1" s="9"/>
    </row>
    <row r="2" spans="2:19" ht="38.25" customHeight="1" x14ac:dyDescent="0.25">
      <c r="B2" s="292" t="s">
        <v>436</v>
      </c>
      <c r="C2" s="293"/>
      <c r="D2" s="293"/>
      <c r="E2" s="293"/>
      <c r="F2" s="293"/>
      <c r="G2" s="293"/>
      <c r="H2" s="293"/>
      <c r="I2" s="293"/>
      <c r="J2" s="293"/>
      <c r="K2" s="294"/>
    </row>
    <row r="3" spans="2:19" ht="15.75" customHeight="1" x14ac:dyDescent="0.25">
      <c r="B3" s="10"/>
      <c r="C3" s="11"/>
      <c r="D3" s="11"/>
      <c r="E3" s="12"/>
      <c r="F3" s="11"/>
      <c r="G3" s="13"/>
      <c r="H3" s="13"/>
      <c r="I3" s="14"/>
    </row>
    <row r="4" spans="2:19" ht="31.5" customHeight="1" x14ac:dyDescent="0.25">
      <c r="B4" s="287" t="s">
        <v>49</v>
      </c>
      <c r="C4" s="287" t="s">
        <v>50</v>
      </c>
      <c r="D4" s="16" t="s">
        <v>51</v>
      </c>
      <c r="E4" s="15" t="s">
        <v>52</v>
      </c>
      <c r="F4" s="15" t="s">
        <v>53</v>
      </c>
      <c r="G4" s="17" t="s">
        <v>54</v>
      </c>
      <c r="H4" s="283"/>
      <c r="I4" s="283"/>
      <c r="J4" s="283"/>
      <c r="K4" s="283"/>
      <c r="L4" s="274" t="s">
        <v>549</v>
      </c>
      <c r="M4" s="275"/>
      <c r="N4" s="275"/>
      <c r="O4" s="275"/>
      <c r="P4" s="275"/>
      <c r="Q4" s="275"/>
      <c r="R4" s="275"/>
      <c r="S4" s="276"/>
    </row>
    <row r="5" spans="2:19" ht="31.5" customHeight="1" x14ac:dyDescent="0.25">
      <c r="B5" s="295"/>
      <c r="C5" s="295"/>
      <c r="D5" s="18" t="s">
        <v>55</v>
      </c>
      <c r="E5" s="19" t="s">
        <v>56</v>
      </c>
      <c r="F5" s="19" t="s">
        <v>57</v>
      </c>
      <c r="G5" s="20" t="s">
        <v>58</v>
      </c>
      <c r="H5" s="15" t="s">
        <v>59</v>
      </c>
      <c r="I5" s="15" t="s">
        <v>60</v>
      </c>
      <c r="J5" s="15" t="s">
        <v>323</v>
      </c>
      <c r="K5" s="15" t="s">
        <v>324</v>
      </c>
      <c r="L5" s="277" t="s">
        <v>550</v>
      </c>
      <c r="M5" s="278"/>
      <c r="N5" s="278"/>
      <c r="O5" s="278"/>
      <c r="P5" s="278"/>
      <c r="Q5" s="278"/>
      <c r="R5" s="279"/>
      <c r="S5" s="204" t="s">
        <v>548</v>
      </c>
    </row>
    <row r="6" spans="2:19" ht="42.75" customHeight="1" x14ac:dyDescent="0.25">
      <c r="B6" s="23">
        <v>7.6</v>
      </c>
      <c r="C6" s="296" t="s">
        <v>314</v>
      </c>
      <c r="D6" s="297"/>
      <c r="E6" s="297"/>
      <c r="F6" s="297"/>
      <c r="G6" s="297"/>
      <c r="H6" s="297"/>
      <c r="I6" s="297"/>
      <c r="J6" s="297"/>
      <c r="K6" s="297"/>
      <c r="L6" s="297"/>
      <c r="M6" s="297"/>
      <c r="N6" s="297"/>
      <c r="O6" s="297"/>
      <c r="P6" s="297"/>
      <c r="Q6" s="297"/>
      <c r="R6" s="297"/>
      <c r="S6" s="298"/>
    </row>
    <row r="7" spans="2:19" ht="104.25" customHeight="1" x14ac:dyDescent="0.25">
      <c r="B7" s="57" t="s">
        <v>315</v>
      </c>
      <c r="C7" s="58" t="s">
        <v>316</v>
      </c>
      <c r="D7" s="35" t="s">
        <v>317</v>
      </c>
      <c r="E7" s="35" t="s">
        <v>318</v>
      </c>
      <c r="F7" s="35" t="s">
        <v>319</v>
      </c>
      <c r="G7" s="35" t="s">
        <v>320</v>
      </c>
      <c r="H7" s="32"/>
      <c r="I7" s="34"/>
      <c r="J7" s="32"/>
      <c r="K7" s="34"/>
      <c r="L7" s="299"/>
      <c r="M7" s="300"/>
      <c r="N7" s="300"/>
      <c r="O7" s="300"/>
      <c r="P7" s="300"/>
      <c r="Q7" s="300"/>
      <c r="R7" s="301"/>
      <c r="S7" s="32"/>
    </row>
    <row r="8" spans="2:19" ht="91.5" customHeight="1" x14ac:dyDescent="0.25">
      <c r="B8" s="57" t="s">
        <v>321</v>
      </c>
      <c r="C8" s="58" t="s">
        <v>322</v>
      </c>
      <c r="D8" s="28" t="s">
        <v>32</v>
      </c>
      <c r="E8" s="28" t="s">
        <v>33</v>
      </c>
      <c r="F8" s="28" t="s">
        <v>34</v>
      </c>
      <c r="G8" s="28" t="s">
        <v>35</v>
      </c>
      <c r="H8" s="26"/>
      <c r="I8" s="27"/>
      <c r="J8" s="26"/>
      <c r="K8" s="27"/>
      <c r="L8" s="268"/>
      <c r="M8" s="269"/>
      <c r="N8" s="269"/>
      <c r="O8" s="269"/>
      <c r="P8" s="269"/>
      <c r="Q8" s="269"/>
      <c r="R8" s="270"/>
      <c r="S8" s="26"/>
    </row>
    <row r="9" spans="2:19" ht="88.5" customHeight="1" x14ac:dyDescent="0.25">
      <c r="B9" s="57" t="s">
        <v>36</v>
      </c>
      <c r="C9" s="58" t="s">
        <v>423</v>
      </c>
      <c r="D9" s="28" t="s">
        <v>37</v>
      </c>
      <c r="E9" s="28" t="s">
        <v>38</v>
      </c>
      <c r="F9" s="28" t="s">
        <v>142</v>
      </c>
      <c r="G9" s="28" t="s">
        <v>39</v>
      </c>
      <c r="H9" s="26"/>
      <c r="I9" s="27"/>
      <c r="J9" s="26"/>
      <c r="K9" s="27"/>
      <c r="L9" s="268"/>
      <c r="M9" s="269"/>
      <c r="N9" s="269"/>
      <c r="O9" s="269"/>
      <c r="P9" s="269"/>
      <c r="Q9" s="269"/>
      <c r="R9" s="270"/>
      <c r="S9" s="26"/>
    </row>
    <row r="10" spans="2:19" ht="47.25" customHeight="1" x14ac:dyDescent="0.25">
      <c r="B10" s="21">
        <v>7.7</v>
      </c>
      <c r="C10" s="280" t="s">
        <v>40</v>
      </c>
      <c r="D10" s="281"/>
      <c r="E10" s="281"/>
      <c r="F10" s="281"/>
      <c r="G10" s="281"/>
      <c r="H10" s="281"/>
      <c r="I10" s="281"/>
      <c r="J10" s="281"/>
      <c r="K10" s="281"/>
      <c r="L10" s="281"/>
      <c r="M10" s="281"/>
      <c r="N10" s="281"/>
      <c r="O10" s="281"/>
      <c r="P10" s="281"/>
      <c r="Q10" s="281"/>
      <c r="R10" s="281"/>
      <c r="S10" s="282"/>
    </row>
    <row r="11" spans="2:19" ht="125.25" customHeight="1" x14ac:dyDescent="0.25">
      <c r="B11" s="23" t="s">
        <v>41</v>
      </c>
      <c r="C11" s="24" t="s">
        <v>42</v>
      </c>
      <c r="D11" s="28" t="s">
        <v>43</v>
      </c>
      <c r="E11" s="28" t="s">
        <v>44</v>
      </c>
      <c r="F11" s="28" t="s">
        <v>45</v>
      </c>
      <c r="G11" s="28" t="s">
        <v>143</v>
      </c>
      <c r="H11" s="26"/>
      <c r="I11" s="27"/>
      <c r="J11" s="26"/>
      <c r="K11" s="27"/>
      <c r="L11" s="268"/>
      <c r="M11" s="269"/>
      <c r="N11" s="269"/>
      <c r="O11" s="269"/>
      <c r="P11" s="269"/>
      <c r="Q11" s="269"/>
      <c r="R11" s="270"/>
      <c r="S11" s="48"/>
    </row>
    <row r="12" spans="2:19" ht="65.25" customHeight="1" x14ac:dyDescent="0.25">
      <c r="B12" s="23" t="s">
        <v>46</v>
      </c>
      <c r="C12" s="24" t="s">
        <v>14</v>
      </c>
      <c r="D12" s="28" t="s">
        <v>15</v>
      </c>
      <c r="E12" s="28" t="s">
        <v>16</v>
      </c>
      <c r="F12" s="28" t="s">
        <v>17</v>
      </c>
      <c r="G12" s="28" t="s">
        <v>18</v>
      </c>
      <c r="H12" s="26"/>
      <c r="I12" s="27"/>
      <c r="J12" s="26"/>
      <c r="K12" s="27"/>
      <c r="L12" s="268"/>
      <c r="M12" s="269"/>
      <c r="N12" s="269"/>
      <c r="O12" s="269"/>
      <c r="P12" s="269"/>
      <c r="Q12" s="269"/>
      <c r="R12" s="270"/>
      <c r="S12" s="26"/>
    </row>
    <row r="13" spans="2:19" ht="99" customHeight="1" x14ac:dyDescent="0.25">
      <c r="B13" s="57" t="s">
        <v>19</v>
      </c>
      <c r="C13" s="58" t="s">
        <v>20</v>
      </c>
      <c r="D13" s="28" t="s">
        <v>21</v>
      </c>
      <c r="E13" s="28" t="s">
        <v>22</v>
      </c>
      <c r="F13" s="28" t="s">
        <v>23</v>
      </c>
      <c r="G13" s="28" t="s">
        <v>424</v>
      </c>
      <c r="H13" s="26"/>
      <c r="I13" s="27"/>
      <c r="J13" s="26"/>
      <c r="K13" s="27"/>
      <c r="L13" s="268"/>
      <c r="M13" s="269"/>
      <c r="N13" s="269"/>
      <c r="O13" s="269"/>
      <c r="P13" s="269"/>
      <c r="Q13" s="269"/>
      <c r="R13" s="270"/>
      <c r="S13" s="26"/>
    </row>
    <row r="14" spans="2:19" ht="90" customHeight="1" x14ac:dyDescent="0.25">
      <c r="B14" s="57" t="s">
        <v>24</v>
      </c>
      <c r="C14" s="58" t="s">
        <v>25</v>
      </c>
      <c r="D14" s="28" t="s">
        <v>26</v>
      </c>
      <c r="E14" s="28" t="s">
        <v>27</v>
      </c>
      <c r="F14" s="28" t="s">
        <v>28</v>
      </c>
      <c r="G14" s="28" t="s">
        <v>204</v>
      </c>
      <c r="H14" s="26"/>
      <c r="I14" s="27"/>
      <c r="J14" s="26"/>
      <c r="K14" s="27"/>
      <c r="L14" s="271"/>
      <c r="M14" s="272"/>
      <c r="N14" s="272"/>
      <c r="O14" s="272"/>
      <c r="P14" s="272"/>
      <c r="Q14" s="272"/>
      <c r="R14" s="273"/>
      <c r="S14" s="48"/>
    </row>
    <row r="15" spans="2:19" x14ac:dyDescent="0.25">
      <c r="L15" s="217"/>
      <c r="M15" s="217"/>
      <c r="N15" s="217"/>
      <c r="O15" s="217"/>
      <c r="P15" s="217"/>
      <c r="Q15" s="217"/>
      <c r="R15" s="217"/>
      <c r="S15" s="226"/>
    </row>
    <row r="16" spans="2:19" x14ac:dyDescent="0.25">
      <c r="R16" s="202"/>
      <c r="S16" s="202"/>
    </row>
    <row r="17" spans="7:19" ht="30" x14ac:dyDescent="0.25">
      <c r="G17" s="131" t="s">
        <v>186</v>
      </c>
      <c r="H17" s="130"/>
      <c r="P17" s="203"/>
      <c r="Q17" s="203"/>
      <c r="R17" s="131" t="s">
        <v>186</v>
      </c>
      <c r="S17" s="130"/>
    </row>
    <row r="18" spans="7:19" ht="30" x14ac:dyDescent="0.25">
      <c r="G18" s="130" t="s">
        <v>434</v>
      </c>
      <c r="H18" s="132">
        <f>COUNT(H7:H9, H11:H14)</f>
        <v>0</v>
      </c>
      <c r="P18" s="203"/>
      <c r="Q18" s="203"/>
      <c r="R18" s="130" t="s">
        <v>434</v>
      </c>
      <c r="S18" s="132">
        <f>COUNT(S7:S14)</f>
        <v>0</v>
      </c>
    </row>
    <row r="19" spans="7:19" ht="30" x14ac:dyDescent="0.25">
      <c r="G19" s="130" t="s">
        <v>435</v>
      </c>
      <c r="H19" s="133">
        <f>SUM(H7:H9, H11:H14)</f>
        <v>0</v>
      </c>
      <c r="P19" s="203"/>
      <c r="Q19" s="203"/>
      <c r="R19" s="130" t="s">
        <v>435</v>
      </c>
      <c r="S19" s="209">
        <f>SUM(S7:S14)</f>
        <v>0</v>
      </c>
    </row>
    <row r="20" spans="7:19" x14ac:dyDescent="0.25">
      <c r="R20" s="130"/>
      <c r="S20" s="227"/>
    </row>
  </sheetData>
  <sheetProtection selectLockedCells="1" selectUnlockedCells="1"/>
  <mergeCells count="16">
    <mergeCell ref="L4:S4"/>
    <mergeCell ref="L5:R5"/>
    <mergeCell ref="C6:S6"/>
    <mergeCell ref="C10:S10"/>
    <mergeCell ref="J4:K4"/>
    <mergeCell ref="B2:K2"/>
    <mergeCell ref="H4:I4"/>
    <mergeCell ref="B4:B5"/>
    <mergeCell ref="C4:C5"/>
    <mergeCell ref="L7:R7"/>
    <mergeCell ref="L8:R8"/>
    <mergeCell ref="L9:R9"/>
    <mergeCell ref="L11:R11"/>
    <mergeCell ref="L12:R12"/>
    <mergeCell ref="L13:R13"/>
    <mergeCell ref="L14:R14"/>
  </mergeCells>
  <phoneticPr fontId="0" type="noConversion"/>
  <pageMargins left="0.44027777777777777" right="0.35" top="0.2298611111111111" bottom="0.3298611111111111" header="0.51180555555555551" footer="0.51180555555555551"/>
  <pageSetup paperSize="8" scale="67" firstPageNumber="0" fitToHeight="2"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S20"/>
  <sheetViews>
    <sheetView zoomScale="60" zoomScaleNormal="60" workbookViewId="0">
      <pane ySplit="5" topLeftCell="A6" activePane="bottomLeft" state="frozen"/>
      <selection activeCell="B1" sqref="B1"/>
      <selection pane="bottomLeft" activeCell="L14" sqref="L14:R14"/>
    </sheetView>
  </sheetViews>
  <sheetFormatPr baseColWidth="10" defaultRowHeight="15" x14ac:dyDescent="0.25"/>
  <cols>
    <col min="1" max="1" width="3.7109375" style="1" customWidth="1"/>
    <col min="2" max="2" width="21.85546875" style="2" customWidth="1"/>
    <col min="3" max="3" width="24.42578125" style="3" customWidth="1"/>
    <col min="4" max="4" width="37.42578125" style="3" customWidth="1"/>
    <col min="5" max="7" width="37.42578125" style="4" customWidth="1"/>
    <col min="8" max="8" width="11.28515625" style="4" customWidth="1"/>
    <col min="9" max="9" width="12.85546875" style="4" customWidth="1"/>
    <col min="10" max="10" width="32" style="5" customWidth="1"/>
    <col min="11" max="11" width="33.28515625" style="5" customWidth="1"/>
    <col min="12" max="17" width="11.42578125" style="1"/>
    <col min="18" max="18" width="21" style="1" customWidth="1"/>
    <col min="19" max="19" width="13.5703125" style="1" customWidth="1"/>
    <col min="20" max="16384" width="11.42578125" style="1"/>
  </cols>
  <sheetData>
    <row r="1" spans="2:19" ht="17.25" customHeight="1" x14ac:dyDescent="0.25">
      <c r="B1" s="6"/>
      <c r="C1" s="7"/>
      <c r="D1" s="7"/>
      <c r="E1" s="8"/>
      <c r="I1" s="9"/>
    </row>
    <row r="2" spans="2:19" ht="38.25" customHeight="1" x14ac:dyDescent="0.25">
      <c r="B2" s="302" t="s">
        <v>62</v>
      </c>
      <c r="C2" s="303"/>
      <c r="D2" s="303"/>
      <c r="E2" s="303"/>
      <c r="F2" s="303"/>
      <c r="G2" s="303"/>
      <c r="H2" s="303"/>
      <c r="I2" s="303"/>
      <c r="J2" s="303"/>
      <c r="K2" s="304"/>
    </row>
    <row r="3" spans="2:19" ht="15.75" customHeight="1" x14ac:dyDescent="0.25">
      <c r="B3" s="10"/>
      <c r="C3" s="11"/>
      <c r="D3" s="11"/>
      <c r="E3" s="12"/>
      <c r="F3" s="11"/>
      <c r="G3" s="13"/>
      <c r="H3" s="13"/>
      <c r="I3" s="14"/>
    </row>
    <row r="4" spans="2:19" ht="31.5" customHeight="1" x14ac:dyDescent="0.25">
      <c r="B4" s="287" t="s">
        <v>49</v>
      </c>
      <c r="C4" s="283" t="s">
        <v>50</v>
      </c>
      <c r="D4" s="16" t="s">
        <v>51</v>
      </c>
      <c r="E4" s="15" t="s">
        <v>52</v>
      </c>
      <c r="F4" s="15" t="s">
        <v>53</v>
      </c>
      <c r="G4" s="17" t="s">
        <v>553</v>
      </c>
      <c r="H4" s="283"/>
      <c r="I4" s="283"/>
      <c r="J4" s="283"/>
      <c r="K4" s="283"/>
      <c r="L4" s="274" t="s">
        <v>549</v>
      </c>
      <c r="M4" s="275"/>
      <c r="N4" s="275"/>
      <c r="O4" s="275"/>
      <c r="P4" s="275"/>
      <c r="Q4" s="275"/>
      <c r="R4" s="275"/>
      <c r="S4" s="276"/>
    </row>
    <row r="5" spans="2:19" ht="33.75" customHeight="1" x14ac:dyDescent="0.25">
      <c r="B5" s="287"/>
      <c r="C5" s="283"/>
      <c r="D5" s="18" t="s">
        <v>55</v>
      </c>
      <c r="E5" s="19" t="s">
        <v>56</v>
      </c>
      <c r="F5" s="19" t="s">
        <v>57</v>
      </c>
      <c r="G5" s="20" t="s">
        <v>58</v>
      </c>
      <c r="H5" s="15" t="s">
        <v>59</v>
      </c>
      <c r="I5" s="15" t="s">
        <v>60</v>
      </c>
      <c r="J5" s="15" t="s">
        <v>323</v>
      </c>
      <c r="K5" s="15" t="s">
        <v>324</v>
      </c>
      <c r="L5" s="277" t="s">
        <v>550</v>
      </c>
      <c r="M5" s="278"/>
      <c r="N5" s="278"/>
      <c r="O5" s="278"/>
      <c r="P5" s="278"/>
      <c r="Q5" s="278"/>
      <c r="R5" s="279"/>
      <c r="S5" s="204" t="s">
        <v>548</v>
      </c>
    </row>
    <row r="6" spans="2:19" ht="39" customHeight="1" x14ac:dyDescent="0.25">
      <c r="B6" s="23">
        <v>6.2</v>
      </c>
      <c r="C6" s="296" t="s">
        <v>91</v>
      </c>
      <c r="D6" s="297"/>
      <c r="E6" s="297"/>
      <c r="F6" s="297"/>
      <c r="G6" s="297"/>
      <c r="H6" s="297"/>
      <c r="I6" s="297"/>
      <c r="J6" s="297"/>
      <c r="K6" s="297"/>
      <c r="L6" s="297"/>
      <c r="M6" s="297"/>
      <c r="N6" s="297"/>
      <c r="O6" s="297"/>
      <c r="P6" s="297"/>
      <c r="Q6" s="297"/>
      <c r="R6" s="297"/>
      <c r="S6" s="298"/>
    </row>
    <row r="7" spans="2:19" ht="67.5" customHeight="1" x14ac:dyDescent="0.25">
      <c r="B7" s="23" t="s">
        <v>92</v>
      </c>
      <c r="C7" s="58" t="s">
        <v>93</v>
      </c>
      <c r="D7" s="225" t="s">
        <v>94</v>
      </c>
      <c r="E7" s="225" t="s">
        <v>95</v>
      </c>
      <c r="F7" s="225" t="s">
        <v>96</v>
      </c>
      <c r="G7" s="225" t="s">
        <v>97</v>
      </c>
      <c r="H7" s="32"/>
      <c r="I7" s="221" t="s">
        <v>543</v>
      </c>
      <c r="J7" s="32"/>
      <c r="K7" s="32"/>
      <c r="L7" s="299"/>
      <c r="M7" s="300"/>
      <c r="N7" s="300"/>
      <c r="O7" s="300"/>
      <c r="P7" s="300"/>
      <c r="Q7" s="300"/>
      <c r="R7" s="301"/>
      <c r="S7" s="32"/>
    </row>
    <row r="8" spans="2:19" ht="67.5" customHeight="1" x14ac:dyDescent="0.25">
      <c r="B8" s="288" t="s">
        <v>98</v>
      </c>
      <c r="C8" s="24" t="s">
        <v>99</v>
      </c>
      <c r="D8" s="25" t="s">
        <v>100</v>
      </c>
      <c r="E8" s="25" t="s">
        <v>124</v>
      </c>
      <c r="F8" s="25" t="s">
        <v>63</v>
      </c>
      <c r="G8" s="25" t="s">
        <v>64</v>
      </c>
      <c r="H8" s="26"/>
      <c r="I8" s="27"/>
      <c r="J8" s="26"/>
      <c r="K8" s="27"/>
      <c r="L8" s="268"/>
      <c r="M8" s="269"/>
      <c r="N8" s="269"/>
      <c r="O8" s="269"/>
      <c r="P8" s="269"/>
      <c r="Q8" s="269"/>
      <c r="R8" s="270"/>
      <c r="S8" s="26"/>
    </row>
    <row r="9" spans="2:19" ht="88.5" customHeight="1" x14ac:dyDescent="0.25">
      <c r="B9" s="288"/>
      <c r="C9" s="24" t="s">
        <v>101</v>
      </c>
      <c r="D9" s="28" t="s">
        <v>4</v>
      </c>
      <c r="E9" s="28" t="s">
        <v>5</v>
      </c>
      <c r="F9" s="28" t="s">
        <v>6</v>
      </c>
      <c r="G9" s="28" t="s">
        <v>65</v>
      </c>
      <c r="H9" s="26"/>
      <c r="I9" s="27"/>
      <c r="J9" s="26"/>
      <c r="K9" s="27"/>
      <c r="L9" s="268"/>
      <c r="M9" s="269"/>
      <c r="N9" s="269"/>
      <c r="O9" s="269"/>
      <c r="P9" s="269"/>
      <c r="Q9" s="269"/>
      <c r="R9" s="270"/>
      <c r="S9" s="26"/>
    </row>
    <row r="10" spans="2:19" ht="81.75" customHeight="1" x14ac:dyDescent="0.25">
      <c r="B10" s="288" t="s">
        <v>102</v>
      </c>
      <c r="C10" s="24" t="s">
        <v>103</v>
      </c>
      <c r="D10" s="25" t="s">
        <v>104</v>
      </c>
      <c r="E10" s="25" t="s">
        <v>105</v>
      </c>
      <c r="F10" s="25" t="s">
        <v>106</v>
      </c>
      <c r="G10" s="25" t="s">
        <v>66</v>
      </c>
      <c r="H10" s="26"/>
      <c r="I10" s="26"/>
      <c r="J10" s="26"/>
      <c r="K10" s="26"/>
      <c r="L10" s="268"/>
      <c r="M10" s="269"/>
      <c r="N10" s="269"/>
      <c r="O10" s="269"/>
      <c r="P10" s="269"/>
      <c r="Q10" s="269"/>
      <c r="R10" s="270"/>
      <c r="S10" s="26"/>
    </row>
    <row r="11" spans="2:19" ht="96" customHeight="1" x14ac:dyDescent="0.25">
      <c r="B11" s="288"/>
      <c r="C11" s="24" t="s">
        <v>211</v>
      </c>
      <c r="D11" s="28" t="s">
        <v>212</v>
      </c>
      <c r="E11" s="28" t="s">
        <v>213</v>
      </c>
      <c r="F11" s="28" t="s">
        <v>214</v>
      </c>
      <c r="G11" s="28" t="s">
        <v>7</v>
      </c>
      <c r="H11" s="26"/>
      <c r="I11" s="26"/>
      <c r="J11" s="26"/>
      <c r="K11" s="26"/>
      <c r="L11" s="268"/>
      <c r="M11" s="269"/>
      <c r="N11" s="269"/>
      <c r="O11" s="269"/>
      <c r="P11" s="269"/>
      <c r="Q11" s="269"/>
      <c r="R11" s="270"/>
      <c r="S11" s="48"/>
    </row>
    <row r="12" spans="2:19" ht="81" customHeight="1" x14ac:dyDescent="0.25">
      <c r="B12" s="23" t="s">
        <v>107</v>
      </c>
      <c r="C12" s="24" t="s">
        <v>108</v>
      </c>
      <c r="D12" s="25" t="s">
        <v>109</v>
      </c>
      <c r="E12" s="25" t="s">
        <v>110</v>
      </c>
      <c r="F12" s="25" t="s">
        <v>111</v>
      </c>
      <c r="G12" s="25" t="s">
        <v>112</v>
      </c>
      <c r="H12" s="26"/>
      <c r="I12" s="26"/>
      <c r="J12" s="26"/>
      <c r="K12" s="26"/>
      <c r="L12" s="268"/>
      <c r="M12" s="269"/>
      <c r="N12" s="269"/>
      <c r="O12" s="269"/>
      <c r="P12" s="269"/>
      <c r="Q12" s="269"/>
      <c r="R12" s="270"/>
      <c r="S12" s="26"/>
    </row>
    <row r="13" spans="2:19" ht="77.25" customHeight="1" x14ac:dyDescent="0.25">
      <c r="B13" s="305" t="s">
        <v>113</v>
      </c>
      <c r="C13" s="24" t="s">
        <v>114</v>
      </c>
      <c r="D13" s="25" t="s">
        <v>144</v>
      </c>
      <c r="E13" s="25" t="s">
        <v>145</v>
      </c>
      <c r="F13" s="25" t="s">
        <v>146</v>
      </c>
      <c r="G13" s="25" t="s">
        <v>147</v>
      </c>
      <c r="H13" s="26"/>
      <c r="I13" s="26"/>
      <c r="J13" s="26"/>
      <c r="K13" s="26"/>
      <c r="L13" s="268"/>
      <c r="M13" s="269"/>
      <c r="N13" s="269"/>
      <c r="O13" s="269"/>
      <c r="P13" s="269"/>
      <c r="Q13" s="269"/>
      <c r="R13" s="270"/>
      <c r="S13" s="26"/>
    </row>
    <row r="14" spans="2:19" ht="60" x14ac:dyDescent="0.25">
      <c r="B14" s="305"/>
      <c r="C14" s="23" t="s">
        <v>115</v>
      </c>
      <c r="D14" s="25" t="s">
        <v>148</v>
      </c>
      <c r="E14" s="25" t="s">
        <v>551</v>
      </c>
      <c r="F14" s="25" t="s">
        <v>552</v>
      </c>
      <c r="G14" s="25" t="s">
        <v>149</v>
      </c>
      <c r="H14" s="26"/>
      <c r="I14" s="26"/>
      <c r="J14" s="26"/>
      <c r="K14" s="26"/>
      <c r="L14" s="271"/>
      <c r="M14" s="272"/>
      <c r="N14" s="272"/>
      <c r="O14" s="272"/>
      <c r="P14" s="272"/>
      <c r="Q14" s="272"/>
      <c r="R14" s="273"/>
      <c r="S14" s="48"/>
    </row>
    <row r="15" spans="2:19" x14ac:dyDescent="0.25">
      <c r="L15" s="217"/>
      <c r="M15" s="217"/>
      <c r="N15" s="217"/>
      <c r="O15" s="217"/>
      <c r="P15" s="217"/>
      <c r="Q15" s="217"/>
      <c r="R15" s="217"/>
      <c r="S15" s="226"/>
    </row>
    <row r="16" spans="2:19" x14ac:dyDescent="0.25">
      <c r="R16" s="202"/>
      <c r="S16" s="202"/>
    </row>
    <row r="17" spans="7:19" x14ac:dyDescent="0.25">
      <c r="G17" s="134" t="s">
        <v>187</v>
      </c>
      <c r="H17" s="130"/>
      <c r="P17" s="203"/>
      <c r="Q17" s="203"/>
      <c r="R17" s="134" t="s">
        <v>187</v>
      </c>
      <c r="S17" s="130"/>
    </row>
    <row r="18" spans="7:19" ht="30" x14ac:dyDescent="0.25">
      <c r="G18" s="130" t="s">
        <v>434</v>
      </c>
      <c r="H18" s="132">
        <f>COUNT(H7:H14)</f>
        <v>0</v>
      </c>
      <c r="P18" s="203"/>
      <c r="Q18" s="203"/>
      <c r="R18" s="130" t="s">
        <v>434</v>
      </c>
      <c r="S18" s="132">
        <f>COUNT(S7:S14)</f>
        <v>0</v>
      </c>
    </row>
    <row r="19" spans="7:19" ht="30" x14ac:dyDescent="0.25">
      <c r="G19" s="130" t="s">
        <v>435</v>
      </c>
      <c r="H19" s="133">
        <f>SUM(H7:H14)</f>
        <v>0</v>
      </c>
      <c r="P19" s="203"/>
      <c r="Q19" s="203"/>
      <c r="R19" s="130" t="s">
        <v>435</v>
      </c>
      <c r="S19" s="209">
        <f>SUM(S7:S14)</f>
        <v>0</v>
      </c>
    </row>
    <row r="20" spans="7:19" x14ac:dyDescent="0.25">
      <c r="R20" s="130"/>
      <c r="S20" s="227"/>
    </row>
  </sheetData>
  <sheetProtection selectLockedCells="1" selectUnlockedCells="1"/>
  <mergeCells count="19">
    <mergeCell ref="B2:K2"/>
    <mergeCell ref="B10:B11"/>
    <mergeCell ref="B13:B14"/>
    <mergeCell ref="B4:B5"/>
    <mergeCell ref="C4:C5"/>
    <mergeCell ref="H4:I4"/>
    <mergeCell ref="B8:B9"/>
    <mergeCell ref="L4:S4"/>
    <mergeCell ref="L5:R5"/>
    <mergeCell ref="C6:S6"/>
    <mergeCell ref="J4:K4"/>
    <mergeCell ref="L7:R7"/>
    <mergeCell ref="L8:R8"/>
    <mergeCell ref="L9:R9"/>
    <mergeCell ref="L10:R10"/>
    <mergeCell ref="L11:R11"/>
    <mergeCell ref="L12:R12"/>
    <mergeCell ref="L13:R13"/>
    <mergeCell ref="L14:R14"/>
  </mergeCells>
  <phoneticPr fontId="0" type="noConversion"/>
  <pageMargins left="0.35416666666666669" right="0.15763888888888888" top="0.86597222222222225" bottom="0.31527777777777777" header="0.51180555555555551" footer="0.51180555555555551"/>
  <pageSetup paperSize="8" scale="71" firstPageNumber="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S20"/>
  <sheetViews>
    <sheetView zoomScale="60" zoomScaleNormal="60" workbookViewId="0">
      <pane ySplit="5" topLeftCell="A12" activePane="bottomLeft" state="frozen"/>
      <selection activeCell="D1" sqref="D1"/>
      <selection pane="bottomLeft" activeCell="L15" sqref="L15:R15"/>
    </sheetView>
  </sheetViews>
  <sheetFormatPr baseColWidth="10" defaultRowHeight="15" x14ac:dyDescent="0.25"/>
  <cols>
    <col min="1" max="1" width="4.7109375" style="1" customWidth="1"/>
    <col min="2" max="2" width="21.85546875" style="2" customWidth="1"/>
    <col min="3" max="3" width="28.85546875" style="3" customWidth="1"/>
    <col min="4" max="4" width="44.7109375" style="3" customWidth="1"/>
    <col min="5" max="5" width="41.42578125" style="4" customWidth="1"/>
    <col min="6" max="6" width="42.28515625" style="4" customWidth="1"/>
    <col min="7" max="7" width="41.85546875" style="4" customWidth="1"/>
    <col min="8" max="8" width="11.28515625" style="4" customWidth="1"/>
    <col min="9" max="9" width="13.140625" style="4" customWidth="1"/>
    <col min="10" max="10" width="32.42578125" style="5" customWidth="1"/>
    <col min="11" max="11" width="36.85546875" style="5" customWidth="1"/>
    <col min="12" max="17" width="11.42578125" style="1"/>
    <col min="18" max="18" width="21" style="1" customWidth="1"/>
    <col min="19" max="19" width="13.5703125" style="1" customWidth="1"/>
    <col min="20" max="16384" width="11.42578125" style="1"/>
  </cols>
  <sheetData>
    <row r="1" spans="2:19" ht="17.25" customHeight="1" x14ac:dyDescent="0.25">
      <c r="B1" s="6"/>
      <c r="C1" s="7"/>
      <c r="D1" s="7"/>
      <c r="E1" s="8"/>
      <c r="I1" s="9"/>
    </row>
    <row r="2" spans="2:19" ht="38.25" customHeight="1" x14ac:dyDescent="0.25">
      <c r="B2" s="302" t="s">
        <v>325</v>
      </c>
      <c r="C2" s="303"/>
      <c r="D2" s="303"/>
      <c r="E2" s="303"/>
      <c r="F2" s="303"/>
      <c r="G2" s="303"/>
      <c r="H2" s="303"/>
      <c r="I2" s="303"/>
      <c r="J2" s="303"/>
      <c r="K2" s="304"/>
    </row>
    <row r="3" spans="2:19" ht="15.75" customHeight="1" x14ac:dyDescent="0.25">
      <c r="B3" s="10"/>
      <c r="C3" s="11"/>
      <c r="D3" s="11"/>
      <c r="E3" s="12"/>
      <c r="F3" s="11"/>
      <c r="G3" s="13"/>
      <c r="H3" s="13"/>
      <c r="I3" s="14"/>
    </row>
    <row r="4" spans="2:19" ht="31.5" customHeight="1" x14ac:dyDescent="0.25">
      <c r="B4" s="287" t="s">
        <v>49</v>
      </c>
      <c r="C4" s="283" t="s">
        <v>50</v>
      </c>
      <c r="D4" s="16" t="s">
        <v>51</v>
      </c>
      <c r="E4" s="15" t="s">
        <v>52</v>
      </c>
      <c r="F4" s="15" t="s">
        <v>53</v>
      </c>
      <c r="G4" s="17" t="s">
        <v>54</v>
      </c>
      <c r="H4" s="283"/>
      <c r="I4" s="283"/>
      <c r="J4" s="283"/>
      <c r="K4" s="283"/>
      <c r="L4" s="274" t="s">
        <v>549</v>
      </c>
      <c r="M4" s="275"/>
      <c r="N4" s="275"/>
      <c r="O4" s="275"/>
      <c r="P4" s="275"/>
      <c r="Q4" s="275"/>
      <c r="R4" s="275"/>
      <c r="S4" s="276"/>
    </row>
    <row r="5" spans="2:19" ht="33.75" customHeight="1" x14ac:dyDescent="0.25">
      <c r="B5" s="287"/>
      <c r="C5" s="283"/>
      <c r="D5" s="18" t="s">
        <v>55</v>
      </c>
      <c r="E5" s="19" t="s">
        <v>56</v>
      </c>
      <c r="F5" s="19" t="s">
        <v>57</v>
      </c>
      <c r="G5" s="20" t="s">
        <v>58</v>
      </c>
      <c r="H5" s="15" t="s">
        <v>59</v>
      </c>
      <c r="I5" s="15" t="s">
        <v>60</v>
      </c>
      <c r="J5" s="15" t="s">
        <v>323</v>
      </c>
      <c r="K5" s="15" t="s">
        <v>324</v>
      </c>
      <c r="L5" s="277" t="s">
        <v>550</v>
      </c>
      <c r="M5" s="278"/>
      <c r="N5" s="278"/>
      <c r="O5" s="278"/>
      <c r="P5" s="278"/>
      <c r="Q5" s="278"/>
      <c r="R5" s="279"/>
      <c r="S5" s="204" t="s">
        <v>548</v>
      </c>
    </row>
    <row r="6" spans="2:19" ht="36" customHeight="1" x14ac:dyDescent="0.25">
      <c r="B6" s="23">
        <v>6.3</v>
      </c>
      <c r="C6" s="296" t="s">
        <v>386</v>
      </c>
      <c r="D6" s="297"/>
      <c r="E6" s="297"/>
      <c r="F6" s="297"/>
      <c r="G6" s="297"/>
      <c r="H6" s="297"/>
      <c r="I6" s="297"/>
      <c r="J6" s="297"/>
      <c r="K6" s="297"/>
      <c r="L6" s="297"/>
      <c r="M6" s="297"/>
      <c r="N6" s="297"/>
      <c r="O6" s="297"/>
      <c r="P6" s="297"/>
      <c r="Q6" s="297"/>
      <c r="R6" s="297"/>
      <c r="S6" s="298"/>
    </row>
    <row r="7" spans="2:19" ht="157.5" customHeight="1" x14ac:dyDescent="0.25">
      <c r="B7" s="21" t="s">
        <v>387</v>
      </c>
      <c r="C7" s="223" t="s">
        <v>388</v>
      </c>
      <c r="D7" s="224" t="s">
        <v>326</v>
      </c>
      <c r="E7" s="224" t="s">
        <v>8</v>
      </c>
      <c r="F7" s="224" t="s">
        <v>9</v>
      </c>
      <c r="G7" s="79" t="s">
        <v>10</v>
      </c>
      <c r="H7" s="32"/>
      <c r="I7" s="34"/>
      <c r="J7" s="32"/>
      <c r="K7" s="34"/>
      <c r="L7" s="299"/>
      <c r="M7" s="300"/>
      <c r="N7" s="300"/>
      <c r="O7" s="300"/>
      <c r="P7" s="300"/>
      <c r="Q7" s="300"/>
      <c r="R7" s="301"/>
      <c r="S7" s="32"/>
    </row>
    <row r="8" spans="2:19" ht="128.25" customHeight="1" x14ac:dyDescent="0.25">
      <c r="B8" s="23" t="s">
        <v>389</v>
      </c>
      <c r="C8" s="24" t="s">
        <v>390</v>
      </c>
      <c r="D8" s="44" t="s">
        <v>327</v>
      </c>
      <c r="E8" s="44" t="s">
        <v>391</v>
      </c>
      <c r="F8" s="44" t="s">
        <v>11</v>
      </c>
      <c r="G8" s="44" t="s">
        <v>12</v>
      </c>
      <c r="H8" s="26"/>
      <c r="I8" s="27"/>
      <c r="J8" s="26"/>
      <c r="K8" s="27"/>
      <c r="L8" s="268"/>
      <c r="M8" s="269"/>
      <c r="N8" s="269"/>
      <c r="O8" s="269"/>
      <c r="P8" s="269"/>
      <c r="Q8" s="269"/>
      <c r="R8" s="270"/>
      <c r="S8" s="26"/>
    </row>
    <row r="9" spans="2:19" ht="134.25" customHeight="1" x14ac:dyDescent="0.25">
      <c r="B9" s="23" t="s">
        <v>392</v>
      </c>
      <c r="C9" s="24" t="s">
        <v>393</v>
      </c>
      <c r="D9" s="44" t="s">
        <v>394</v>
      </c>
      <c r="E9" s="44" t="s">
        <v>395</v>
      </c>
      <c r="F9" s="44" t="s">
        <v>215</v>
      </c>
      <c r="G9" s="44" t="s">
        <v>396</v>
      </c>
      <c r="H9" s="26"/>
      <c r="I9" s="27"/>
      <c r="J9" s="26"/>
      <c r="K9" s="27"/>
      <c r="L9" s="268"/>
      <c r="M9" s="269"/>
      <c r="N9" s="269"/>
      <c r="O9" s="269"/>
      <c r="P9" s="269"/>
      <c r="Q9" s="269"/>
      <c r="R9" s="270"/>
      <c r="S9" s="26"/>
    </row>
    <row r="10" spans="2:19" ht="88.5" customHeight="1" x14ac:dyDescent="0.25">
      <c r="B10" s="21" t="s">
        <v>397</v>
      </c>
      <c r="C10" s="22" t="s">
        <v>398</v>
      </c>
      <c r="D10" s="75" t="s">
        <v>328</v>
      </c>
      <c r="E10" s="44" t="s">
        <v>329</v>
      </c>
      <c r="F10" s="44" t="s">
        <v>330</v>
      </c>
      <c r="G10" s="44" t="s">
        <v>331</v>
      </c>
      <c r="H10" s="26"/>
      <c r="I10" s="27"/>
      <c r="J10" s="26"/>
      <c r="K10" s="27"/>
      <c r="L10" s="268"/>
      <c r="M10" s="269"/>
      <c r="N10" s="269"/>
      <c r="O10" s="269"/>
      <c r="P10" s="269"/>
      <c r="Q10" s="269"/>
      <c r="R10" s="270"/>
      <c r="S10" s="26"/>
    </row>
    <row r="11" spans="2:19" ht="155.25" customHeight="1" x14ac:dyDescent="0.25">
      <c r="B11" s="288" t="s">
        <v>399</v>
      </c>
      <c r="C11" s="289" t="s">
        <v>400</v>
      </c>
      <c r="D11" s="73" t="s">
        <v>332</v>
      </c>
      <c r="E11" s="25" t="s">
        <v>401</v>
      </c>
      <c r="F11" s="25" t="s">
        <v>333</v>
      </c>
      <c r="G11" s="73" t="s">
        <v>334</v>
      </c>
      <c r="H11" s="26"/>
      <c r="I11" s="27"/>
      <c r="J11" s="26"/>
      <c r="K11" s="27"/>
      <c r="L11" s="268"/>
      <c r="M11" s="269"/>
      <c r="N11" s="269"/>
      <c r="O11" s="269"/>
      <c r="P11" s="269"/>
      <c r="Q11" s="269"/>
      <c r="R11" s="270"/>
      <c r="S11" s="48"/>
    </row>
    <row r="12" spans="2:19" ht="114" customHeight="1" x14ac:dyDescent="0.25">
      <c r="B12" s="288"/>
      <c r="C12" s="289"/>
      <c r="D12" s="75" t="s">
        <v>335</v>
      </c>
      <c r="E12" s="44" t="s">
        <v>68</v>
      </c>
      <c r="F12" s="44" t="s">
        <v>69</v>
      </c>
      <c r="G12" s="44" t="s">
        <v>70</v>
      </c>
      <c r="H12" s="26"/>
      <c r="I12" s="27"/>
      <c r="J12" s="26"/>
      <c r="K12" s="27"/>
      <c r="L12" s="268"/>
      <c r="M12" s="269"/>
      <c r="N12" s="269"/>
      <c r="O12" s="269"/>
      <c r="P12" s="269"/>
      <c r="Q12" s="269"/>
      <c r="R12" s="270"/>
      <c r="S12" s="26"/>
    </row>
    <row r="13" spans="2:19" ht="105.75" customHeight="1" x14ac:dyDescent="0.25">
      <c r="B13" s="21" t="s">
        <v>402</v>
      </c>
      <c r="C13" s="22" t="s">
        <v>403</v>
      </c>
      <c r="D13" s="75" t="s">
        <v>336</v>
      </c>
      <c r="E13" s="75" t="s">
        <v>337</v>
      </c>
      <c r="F13" s="28" t="s">
        <v>404</v>
      </c>
      <c r="G13" s="44" t="s">
        <v>405</v>
      </c>
      <c r="H13" s="26"/>
      <c r="I13" s="27"/>
      <c r="J13" s="26"/>
      <c r="K13" s="27"/>
      <c r="L13" s="268"/>
      <c r="M13" s="269"/>
      <c r="N13" s="269"/>
      <c r="O13" s="269"/>
      <c r="P13" s="269"/>
      <c r="Q13" s="269"/>
      <c r="R13" s="270"/>
      <c r="S13" s="26"/>
    </row>
    <row r="14" spans="2:19" ht="128.25" customHeight="1" x14ac:dyDescent="0.25">
      <c r="B14" s="23" t="s">
        <v>406</v>
      </c>
      <c r="C14" s="24" t="s">
        <v>407</v>
      </c>
      <c r="D14" s="75" t="s">
        <v>338</v>
      </c>
      <c r="E14" s="44" t="s">
        <v>1</v>
      </c>
      <c r="F14" s="28" t="s">
        <v>408</v>
      </c>
      <c r="G14" s="44" t="s">
        <v>409</v>
      </c>
      <c r="H14" s="26"/>
      <c r="I14" s="27"/>
      <c r="J14" s="26"/>
      <c r="K14" s="27"/>
      <c r="L14" s="268"/>
      <c r="M14" s="269"/>
      <c r="N14" s="269"/>
      <c r="O14" s="269"/>
      <c r="P14" s="269"/>
      <c r="Q14" s="269"/>
      <c r="R14" s="270"/>
      <c r="S14" s="222"/>
    </row>
    <row r="15" spans="2:19" ht="117" customHeight="1" x14ac:dyDescent="0.25">
      <c r="B15" s="23" t="s">
        <v>410</v>
      </c>
      <c r="C15" s="24" t="s">
        <v>411</v>
      </c>
      <c r="D15" s="75" t="s">
        <v>339</v>
      </c>
      <c r="E15" s="75" t="s">
        <v>340</v>
      </c>
      <c r="F15" s="28" t="s">
        <v>0</v>
      </c>
      <c r="G15" s="44" t="s">
        <v>412</v>
      </c>
      <c r="H15" s="26"/>
      <c r="I15" s="27"/>
      <c r="J15" s="26"/>
      <c r="K15" s="27"/>
      <c r="L15" s="271"/>
      <c r="M15" s="272"/>
      <c r="N15" s="272"/>
      <c r="O15" s="272"/>
      <c r="P15" s="272"/>
      <c r="Q15" s="272"/>
      <c r="R15" s="273"/>
      <c r="S15" s="222"/>
    </row>
    <row r="16" spans="2:19" x14ac:dyDescent="0.25">
      <c r="F16" s="1"/>
      <c r="G16" s="1"/>
      <c r="H16" s="1"/>
      <c r="I16" s="1"/>
      <c r="R16" s="202"/>
      <c r="S16" s="202"/>
    </row>
    <row r="17" spans="7:19" x14ac:dyDescent="0.25">
      <c r="P17" s="203"/>
      <c r="Q17" s="203"/>
      <c r="R17" s="202"/>
      <c r="S17" s="203"/>
    </row>
    <row r="18" spans="7:19" x14ac:dyDescent="0.25">
      <c r="G18" s="134" t="s">
        <v>386</v>
      </c>
      <c r="H18" s="130"/>
      <c r="P18" s="203"/>
      <c r="Q18" s="203"/>
      <c r="R18" s="134" t="s">
        <v>386</v>
      </c>
      <c r="S18" s="130"/>
    </row>
    <row r="19" spans="7:19" ht="30" x14ac:dyDescent="0.25">
      <c r="G19" s="130" t="s">
        <v>434</v>
      </c>
      <c r="H19" s="132">
        <f>COUNT(H7:H15)</f>
        <v>0</v>
      </c>
      <c r="P19" s="203"/>
      <c r="Q19" s="203"/>
      <c r="R19" s="130" t="s">
        <v>434</v>
      </c>
      <c r="S19" s="132">
        <f>COUNT(S7:S15)</f>
        <v>0</v>
      </c>
    </row>
    <row r="20" spans="7:19" ht="30" x14ac:dyDescent="0.25">
      <c r="G20" s="130" t="s">
        <v>435</v>
      </c>
      <c r="H20" s="133">
        <f>SUM(H7:H15)</f>
        <v>0</v>
      </c>
      <c r="R20" s="130" t="s">
        <v>435</v>
      </c>
      <c r="S20" s="133">
        <f>SUM(S7:S15)</f>
        <v>0</v>
      </c>
    </row>
  </sheetData>
  <sheetProtection selectLockedCells="1" selectUnlockedCells="1"/>
  <mergeCells count="19">
    <mergeCell ref="L4:S4"/>
    <mergeCell ref="L5:R5"/>
    <mergeCell ref="C6:S6"/>
    <mergeCell ref="J4:K4"/>
    <mergeCell ref="B2:K2"/>
    <mergeCell ref="B11:B12"/>
    <mergeCell ref="C11:C12"/>
    <mergeCell ref="B4:B5"/>
    <mergeCell ref="C4:C5"/>
    <mergeCell ref="H4:I4"/>
    <mergeCell ref="L13:R13"/>
    <mergeCell ref="L14:R14"/>
    <mergeCell ref="L15:R15"/>
    <mergeCell ref="L7:R7"/>
    <mergeCell ref="L8:R8"/>
    <mergeCell ref="L9:R9"/>
    <mergeCell ref="L10:R10"/>
    <mergeCell ref="L11:R11"/>
    <mergeCell ref="L12:R12"/>
  </mergeCells>
  <phoneticPr fontId="0" type="noConversion"/>
  <pageMargins left="0.37" right="0.15972222222222221" top="0.37986111111111109" bottom="0.3298611111111111" header="0.51180555555555551" footer="0.51180555555555551"/>
  <pageSetup paperSize="8" scale="64"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S20"/>
  <sheetViews>
    <sheetView topLeftCell="B1" zoomScale="60" zoomScaleNormal="60" workbookViewId="0">
      <pane ySplit="5" topLeftCell="A9" activePane="bottomLeft" state="frozen"/>
      <selection activeCell="D1" sqref="D1"/>
      <selection pane="bottomLeft" activeCell="L14" sqref="L14:R14"/>
    </sheetView>
  </sheetViews>
  <sheetFormatPr baseColWidth="10" defaultRowHeight="15" x14ac:dyDescent="0.25"/>
  <cols>
    <col min="1" max="1" width="4.140625" style="1" customWidth="1"/>
    <col min="2" max="2" width="13.85546875" style="2" customWidth="1"/>
    <col min="3" max="3" width="23.28515625" style="3" customWidth="1"/>
    <col min="4" max="4" width="51.42578125" style="3" customWidth="1"/>
    <col min="5" max="7" width="51.42578125" style="4" customWidth="1"/>
    <col min="8" max="8" width="11.28515625" style="4" customWidth="1"/>
    <col min="9" max="9" width="13.5703125" style="4" customWidth="1"/>
    <col min="10" max="10" width="33.85546875" style="5" customWidth="1"/>
    <col min="11" max="11" width="40.28515625" style="5" customWidth="1"/>
    <col min="12" max="17" width="11.42578125" style="1"/>
    <col min="18" max="18" width="21" style="1" customWidth="1"/>
    <col min="19" max="19" width="13.5703125" style="1" customWidth="1"/>
    <col min="20" max="16384" width="11.42578125" style="1"/>
  </cols>
  <sheetData>
    <row r="1" spans="1:19" ht="17.25" customHeight="1" x14ac:dyDescent="0.25">
      <c r="B1" s="6"/>
      <c r="C1" s="7"/>
      <c r="D1" s="7"/>
      <c r="E1" s="8"/>
      <c r="I1" s="9"/>
    </row>
    <row r="2" spans="1:19" ht="38.25" customHeight="1" x14ac:dyDescent="0.25">
      <c r="B2" s="302" t="s">
        <v>341</v>
      </c>
      <c r="C2" s="303"/>
      <c r="D2" s="303"/>
      <c r="E2" s="303"/>
      <c r="F2" s="303"/>
      <c r="G2" s="303"/>
      <c r="H2" s="303"/>
      <c r="I2" s="303"/>
      <c r="J2" s="303"/>
      <c r="K2" s="304"/>
    </row>
    <row r="3" spans="1:19" ht="15.75" customHeight="1" x14ac:dyDescent="0.25">
      <c r="B3" s="10"/>
      <c r="C3" s="11"/>
      <c r="D3" s="11"/>
      <c r="E3" s="12"/>
      <c r="F3" s="11"/>
      <c r="G3" s="13"/>
      <c r="H3" s="13"/>
      <c r="I3" s="14"/>
    </row>
    <row r="4" spans="1:19" ht="31.5" customHeight="1" x14ac:dyDescent="0.25">
      <c r="B4" s="287" t="s">
        <v>49</v>
      </c>
      <c r="C4" s="283" t="s">
        <v>50</v>
      </c>
      <c r="D4" s="115" t="s">
        <v>51</v>
      </c>
      <c r="E4" s="78" t="s">
        <v>52</v>
      </c>
      <c r="F4" s="78" t="s">
        <v>53</v>
      </c>
      <c r="G4" s="116" t="s">
        <v>553</v>
      </c>
      <c r="H4" s="283"/>
      <c r="I4" s="283"/>
      <c r="J4" s="283"/>
      <c r="K4" s="283"/>
      <c r="L4" s="274" t="s">
        <v>549</v>
      </c>
      <c r="M4" s="275"/>
      <c r="N4" s="275"/>
      <c r="O4" s="275"/>
      <c r="P4" s="275"/>
      <c r="Q4" s="275"/>
      <c r="R4" s="275"/>
      <c r="S4" s="276"/>
    </row>
    <row r="5" spans="1:19" ht="33.75" customHeight="1" x14ac:dyDescent="0.25">
      <c r="B5" s="287"/>
      <c r="C5" s="283"/>
      <c r="D5" s="117" t="s">
        <v>55</v>
      </c>
      <c r="E5" s="118" t="s">
        <v>56</v>
      </c>
      <c r="F5" s="118" t="s">
        <v>57</v>
      </c>
      <c r="G5" s="119" t="s">
        <v>58</v>
      </c>
      <c r="H5" s="78" t="s">
        <v>59</v>
      </c>
      <c r="I5" s="78" t="s">
        <v>60</v>
      </c>
      <c r="J5" s="78" t="s">
        <v>323</v>
      </c>
      <c r="K5" s="78" t="s">
        <v>324</v>
      </c>
      <c r="L5" s="277" t="s">
        <v>550</v>
      </c>
      <c r="M5" s="278"/>
      <c r="N5" s="278"/>
      <c r="O5" s="278"/>
      <c r="P5" s="278"/>
      <c r="Q5" s="278"/>
      <c r="R5" s="279"/>
      <c r="S5" s="204" t="s">
        <v>548</v>
      </c>
    </row>
    <row r="6" spans="1:19" ht="36" customHeight="1" x14ac:dyDescent="0.25">
      <c r="B6" s="77">
        <v>6.4</v>
      </c>
      <c r="C6" s="309" t="s">
        <v>413</v>
      </c>
      <c r="D6" s="297"/>
      <c r="E6" s="297"/>
      <c r="F6" s="297"/>
      <c r="G6" s="297"/>
      <c r="H6" s="297"/>
      <c r="I6" s="297"/>
      <c r="J6" s="297"/>
      <c r="K6" s="297"/>
      <c r="L6" s="297"/>
      <c r="M6" s="297"/>
      <c r="N6" s="297"/>
      <c r="O6" s="297"/>
      <c r="P6" s="297"/>
      <c r="Q6" s="297"/>
      <c r="R6" s="297"/>
      <c r="S6" s="298"/>
    </row>
    <row r="7" spans="1:19" ht="163.5" customHeight="1" thickBot="1" x14ac:dyDescent="0.3">
      <c r="B7" s="288" t="s">
        <v>414</v>
      </c>
      <c r="C7" s="306" t="s">
        <v>415</v>
      </c>
      <c r="D7" s="175" t="s">
        <v>31</v>
      </c>
      <c r="E7" s="176" t="s">
        <v>13</v>
      </c>
      <c r="F7" s="175" t="s">
        <v>527</v>
      </c>
      <c r="G7" s="175" t="s">
        <v>154</v>
      </c>
      <c r="H7" s="32"/>
      <c r="I7" s="221" t="s">
        <v>543</v>
      </c>
      <c r="J7" s="32"/>
      <c r="K7" s="34"/>
      <c r="L7" s="299"/>
      <c r="M7" s="300"/>
      <c r="N7" s="300"/>
      <c r="O7" s="300"/>
      <c r="P7" s="300"/>
      <c r="Q7" s="300"/>
      <c r="R7" s="301"/>
      <c r="S7" s="32"/>
    </row>
    <row r="8" spans="1:19" ht="56.25" customHeight="1" thickTop="1" thickBot="1" x14ac:dyDescent="0.3">
      <c r="A8" s="33"/>
      <c r="B8" s="288"/>
      <c r="C8" s="280"/>
      <c r="D8" s="177" t="s">
        <v>416</v>
      </c>
      <c r="E8" s="178" t="s">
        <v>561</v>
      </c>
      <c r="F8" s="178" t="s">
        <v>562</v>
      </c>
      <c r="G8" s="179" t="s">
        <v>172</v>
      </c>
      <c r="H8" s="41"/>
      <c r="I8" s="34"/>
      <c r="J8" s="32"/>
      <c r="K8" s="34"/>
      <c r="L8" s="268"/>
      <c r="M8" s="269"/>
      <c r="N8" s="269"/>
      <c r="O8" s="269"/>
      <c r="P8" s="269"/>
      <c r="Q8" s="269"/>
      <c r="R8" s="270"/>
      <c r="S8" s="26"/>
    </row>
    <row r="9" spans="1:19" ht="163.5" customHeight="1" thickTop="1" x14ac:dyDescent="0.25">
      <c r="B9" s="290" t="s">
        <v>173</v>
      </c>
      <c r="C9" s="291" t="s">
        <v>174</v>
      </c>
      <c r="D9" s="307" t="s">
        <v>528</v>
      </c>
      <c r="E9" s="307" t="s">
        <v>155</v>
      </c>
      <c r="F9" s="307" t="s">
        <v>529</v>
      </c>
      <c r="G9" s="307" t="s">
        <v>563</v>
      </c>
      <c r="H9" s="32"/>
      <c r="I9" s="34"/>
      <c r="J9" s="26"/>
      <c r="K9" s="27"/>
      <c r="L9" s="268"/>
      <c r="M9" s="269"/>
      <c r="N9" s="269"/>
      <c r="O9" s="269"/>
      <c r="P9" s="269"/>
      <c r="Q9" s="269"/>
      <c r="R9" s="270"/>
      <c r="S9" s="26"/>
    </row>
    <row r="10" spans="1:19" ht="6" hidden="1" customHeight="1" x14ac:dyDescent="0.25">
      <c r="A10" s="33"/>
      <c r="B10" s="290"/>
      <c r="C10" s="291"/>
      <c r="D10" s="308"/>
      <c r="E10" s="308"/>
      <c r="F10" s="308"/>
      <c r="G10" s="308"/>
      <c r="H10" s="26"/>
      <c r="I10" s="27"/>
      <c r="J10" s="67"/>
      <c r="K10" s="68"/>
      <c r="L10" s="206"/>
      <c r="M10" s="207"/>
      <c r="N10" s="207"/>
      <c r="O10" s="207"/>
      <c r="P10" s="207"/>
      <c r="Q10" s="207"/>
      <c r="R10" s="208"/>
      <c r="S10" s="26"/>
    </row>
    <row r="11" spans="1:19" s="64" customFormat="1" ht="126" customHeight="1" x14ac:dyDescent="0.25">
      <c r="B11" s="74" t="s">
        <v>175</v>
      </c>
      <c r="C11" s="65" t="s">
        <v>176</v>
      </c>
      <c r="D11" s="66" t="s">
        <v>365</v>
      </c>
      <c r="E11" s="66" t="s">
        <v>177</v>
      </c>
      <c r="F11" s="66" t="s">
        <v>156</v>
      </c>
      <c r="G11" s="66" t="s">
        <v>530</v>
      </c>
      <c r="H11" s="67"/>
      <c r="I11" s="68"/>
      <c r="J11" s="26"/>
      <c r="K11" s="27"/>
      <c r="L11" s="268"/>
      <c r="M11" s="269"/>
      <c r="N11" s="269"/>
      <c r="O11" s="269"/>
      <c r="P11" s="269"/>
      <c r="Q11" s="269"/>
      <c r="R11" s="270"/>
      <c r="S11" s="48"/>
    </row>
    <row r="12" spans="1:19" ht="75.75" customHeight="1" x14ac:dyDescent="0.25">
      <c r="B12" s="288" t="s">
        <v>178</v>
      </c>
      <c r="C12" s="289" t="s">
        <v>179</v>
      </c>
      <c r="D12" s="25" t="s">
        <v>180</v>
      </c>
      <c r="E12" s="37" t="s">
        <v>181</v>
      </c>
      <c r="F12" s="37" t="s">
        <v>182</v>
      </c>
      <c r="G12" s="37" t="s">
        <v>183</v>
      </c>
      <c r="H12" s="26"/>
      <c r="I12" s="27"/>
      <c r="J12" s="26"/>
      <c r="K12" s="32"/>
      <c r="L12" s="268"/>
      <c r="M12" s="269"/>
      <c r="N12" s="269"/>
      <c r="O12" s="269"/>
      <c r="P12" s="269"/>
      <c r="Q12" s="269"/>
      <c r="R12" s="270"/>
      <c r="S12" s="26"/>
    </row>
    <row r="13" spans="1:19" ht="180.75" customHeight="1" x14ac:dyDescent="0.25">
      <c r="B13" s="290"/>
      <c r="C13" s="291"/>
      <c r="D13" s="25" t="s">
        <v>184</v>
      </c>
      <c r="E13" s="25" t="s">
        <v>564</v>
      </c>
      <c r="F13" s="25" t="s">
        <v>437</v>
      </c>
      <c r="G13" s="25" t="s">
        <v>157</v>
      </c>
      <c r="H13" s="26"/>
      <c r="I13" s="30" t="s">
        <v>543</v>
      </c>
      <c r="J13" s="67"/>
      <c r="K13" s="68"/>
      <c r="L13" s="268"/>
      <c r="M13" s="269"/>
      <c r="N13" s="269"/>
      <c r="O13" s="269"/>
      <c r="P13" s="269"/>
      <c r="Q13" s="269"/>
      <c r="R13" s="270"/>
      <c r="S13" s="26"/>
    </row>
    <row r="14" spans="1:19" s="64" customFormat="1" ht="105.75" customHeight="1" x14ac:dyDescent="0.25">
      <c r="B14" s="76" t="s">
        <v>438</v>
      </c>
      <c r="C14" s="70" t="s">
        <v>366</v>
      </c>
      <c r="D14" s="69" t="s">
        <v>440</v>
      </c>
      <c r="E14" s="66" t="s">
        <v>441</v>
      </c>
      <c r="F14" s="66" t="s">
        <v>442</v>
      </c>
      <c r="G14" s="66" t="s">
        <v>443</v>
      </c>
      <c r="H14" s="67"/>
      <c r="I14" s="68"/>
      <c r="J14" s="67"/>
      <c r="K14" s="68"/>
      <c r="L14" s="271"/>
      <c r="M14" s="272"/>
      <c r="N14" s="272"/>
      <c r="O14" s="272"/>
      <c r="P14" s="272"/>
      <c r="Q14" s="272"/>
      <c r="R14" s="273"/>
      <c r="S14" s="238"/>
    </row>
    <row r="15" spans="1:19" ht="25.5" customHeight="1" x14ac:dyDescent="0.25">
      <c r="F15" s="1"/>
      <c r="G15" s="1"/>
      <c r="H15" s="1"/>
      <c r="I15" s="1"/>
      <c r="L15" s="215"/>
      <c r="M15" s="215"/>
      <c r="N15" s="215"/>
      <c r="O15" s="215"/>
      <c r="P15" s="215"/>
      <c r="Q15" s="215"/>
      <c r="R15" s="203"/>
      <c r="S15" s="203"/>
    </row>
    <row r="16" spans="1:19" ht="45" x14ac:dyDescent="0.25">
      <c r="G16" s="134" t="s">
        <v>188</v>
      </c>
      <c r="H16" s="130"/>
      <c r="R16" s="134" t="s">
        <v>188</v>
      </c>
      <c r="S16" s="130"/>
    </row>
    <row r="17" spans="7:19" ht="30" x14ac:dyDescent="0.25">
      <c r="G17" s="130" t="s">
        <v>434</v>
      </c>
      <c r="H17" s="132">
        <f>COUNT(H7:H14)</f>
        <v>0</v>
      </c>
      <c r="P17" s="203"/>
      <c r="Q17" s="203"/>
      <c r="R17" s="130" t="s">
        <v>434</v>
      </c>
      <c r="S17" s="132">
        <f>COUNT(S7:S14)</f>
        <v>0</v>
      </c>
    </row>
    <row r="18" spans="7:19" ht="30" x14ac:dyDescent="0.25">
      <c r="G18" s="130" t="s">
        <v>435</v>
      </c>
      <c r="H18" s="133">
        <f>SUM(H7:H14)</f>
        <v>0</v>
      </c>
      <c r="P18" s="203"/>
      <c r="Q18" s="203"/>
      <c r="R18" s="130" t="s">
        <v>435</v>
      </c>
      <c r="S18" s="210">
        <f>SUM(S7:S14)</f>
        <v>0</v>
      </c>
    </row>
    <row r="19" spans="7:19" x14ac:dyDescent="0.25">
      <c r="P19" s="203"/>
      <c r="Q19" s="203"/>
      <c r="R19" s="203"/>
      <c r="S19" s="203"/>
    </row>
    <row r="20" spans="7:19" x14ac:dyDescent="0.25">
      <c r="R20" s="203"/>
      <c r="S20" s="203"/>
    </row>
  </sheetData>
  <sheetProtection selectLockedCells="1" selectUnlockedCells="1"/>
  <mergeCells count="25">
    <mergeCell ref="L4:S4"/>
    <mergeCell ref="L5:R5"/>
    <mergeCell ref="C6:S6"/>
    <mergeCell ref="J4:K4"/>
    <mergeCell ref="B2:K2"/>
    <mergeCell ref="F9:F10"/>
    <mergeCell ref="G9:G10"/>
    <mergeCell ref="B4:B5"/>
    <mergeCell ref="C4:C5"/>
    <mergeCell ref="H4:I4"/>
    <mergeCell ref="B7:B8"/>
    <mergeCell ref="C7:C8"/>
    <mergeCell ref="D9:D10"/>
    <mergeCell ref="E9:E10"/>
    <mergeCell ref="B12:B13"/>
    <mergeCell ref="C12:C13"/>
    <mergeCell ref="B9:B10"/>
    <mergeCell ref="C9:C10"/>
    <mergeCell ref="L14:R14"/>
    <mergeCell ref="L7:R7"/>
    <mergeCell ref="L8:R8"/>
    <mergeCell ref="L9:R9"/>
    <mergeCell ref="L11:R11"/>
    <mergeCell ref="L12:R12"/>
    <mergeCell ref="L13:R13"/>
  </mergeCells>
  <phoneticPr fontId="0" type="noConversion"/>
  <pageMargins left="0.40972222222222221" right="0.15972222222222221" top="0.2298611111111111" bottom="0.3298611111111111" header="0.51180555555555551" footer="0.51180555555555551"/>
  <pageSetup paperSize="8" scale="59" firstPageNumber="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S20"/>
  <sheetViews>
    <sheetView zoomScale="60" zoomScaleNormal="60" workbookViewId="0">
      <pane ySplit="5" topLeftCell="A9" activePane="bottomLeft" state="frozen"/>
      <selection activeCell="D1" sqref="D1"/>
      <selection pane="bottomLeft" activeCell="L14" sqref="L14:R14"/>
    </sheetView>
  </sheetViews>
  <sheetFormatPr baseColWidth="10" defaultRowHeight="15" x14ac:dyDescent="0.25"/>
  <cols>
    <col min="1" max="1" width="6.85546875" style="1" customWidth="1"/>
    <col min="2" max="2" width="14.85546875" style="5" customWidth="1"/>
    <col min="3" max="3" width="29.42578125" style="1" customWidth="1"/>
    <col min="4" max="4" width="35.85546875" style="1" customWidth="1"/>
    <col min="5" max="5" width="45.7109375" style="1" customWidth="1"/>
    <col min="6" max="6" width="51" style="1" customWidth="1"/>
    <col min="7" max="7" width="55.42578125" style="1" customWidth="1"/>
    <col min="8" max="8" width="11.42578125" style="1"/>
    <col min="9" max="9" width="13" style="1" customWidth="1"/>
    <col min="10" max="10" width="35" style="1" customWidth="1"/>
    <col min="11" max="11" width="28.5703125" style="1" customWidth="1"/>
    <col min="12" max="17" width="11.42578125" style="1"/>
    <col min="18" max="18" width="21" style="1" customWidth="1"/>
    <col min="19" max="19" width="13.5703125" style="1" customWidth="1"/>
    <col min="20" max="16384" width="11.42578125" style="1"/>
  </cols>
  <sheetData>
    <row r="1" spans="1:19" ht="17.25" customHeight="1" x14ac:dyDescent="0.25">
      <c r="A1"/>
      <c r="B1" s="6"/>
      <c r="C1" s="7"/>
      <c r="D1" s="7"/>
      <c r="E1" s="8"/>
      <c r="F1"/>
      <c r="G1"/>
      <c r="H1"/>
      <c r="I1" s="9"/>
    </row>
    <row r="2" spans="1:19" ht="38.25" customHeight="1" x14ac:dyDescent="0.25">
      <c r="A2"/>
      <c r="B2" s="302" t="s">
        <v>158</v>
      </c>
      <c r="C2" s="303"/>
      <c r="D2" s="303"/>
      <c r="E2" s="303"/>
      <c r="F2" s="303"/>
      <c r="G2" s="303"/>
      <c r="H2" s="303"/>
      <c r="I2" s="303"/>
      <c r="J2" s="303"/>
      <c r="K2" s="304"/>
    </row>
    <row r="3" spans="1:19" ht="15.75" customHeight="1" x14ac:dyDescent="0.25">
      <c r="A3"/>
      <c r="B3" s="10"/>
      <c r="C3" s="11"/>
      <c r="D3" s="11"/>
      <c r="E3" s="12"/>
      <c r="F3" s="11"/>
      <c r="G3" s="13"/>
      <c r="H3" s="13"/>
      <c r="I3" s="14"/>
    </row>
    <row r="4" spans="1:19" ht="31.5" customHeight="1" x14ac:dyDescent="0.25">
      <c r="A4"/>
      <c r="B4" s="312" t="s">
        <v>49</v>
      </c>
      <c r="C4" s="283" t="s">
        <v>50</v>
      </c>
      <c r="D4" s="16" t="s">
        <v>51</v>
      </c>
      <c r="E4" s="15" t="s">
        <v>52</v>
      </c>
      <c r="F4" s="15" t="s">
        <v>53</v>
      </c>
      <c r="G4" s="17" t="s">
        <v>553</v>
      </c>
      <c r="H4" s="283"/>
      <c r="I4" s="283"/>
      <c r="J4" s="283"/>
      <c r="K4" s="283"/>
      <c r="L4" s="274" t="s">
        <v>549</v>
      </c>
      <c r="M4" s="275"/>
      <c r="N4" s="275"/>
      <c r="O4" s="275"/>
      <c r="P4" s="275"/>
      <c r="Q4" s="275"/>
      <c r="R4" s="275"/>
      <c r="S4" s="276"/>
    </row>
    <row r="5" spans="1:19" ht="33.75" customHeight="1" x14ac:dyDescent="0.25">
      <c r="A5"/>
      <c r="B5" s="312"/>
      <c r="C5" s="283"/>
      <c r="D5" s="18" t="s">
        <v>55</v>
      </c>
      <c r="E5" s="19" t="s">
        <v>56</v>
      </c>
      <c r="F5" s="19" t="s">
        <v>57</v>
      </c>
      <c r="G5" s="20" t="s">
        <v>58</v>
      </c>
      <c r="H5" s="15" t="s">
        <v>59</v>
      </c>
      <c r="I5" s="15" t="s">
        <v>60</v>
      </c>
      <c r="J5" s="15" t="s">
        <v>323</v>
      </c>
      <c r="K5" s="15" t="s">
        <v>324</v>
      </c>
      <c r="L5" s="277" t="s">
        <v>550</v>
      </c>
      <c r="M5" s="278"/>
      <c r="N5" s="278"/>
      <c r="O5" s="278"/>
      <c r="P5" s="278"/>
      <c r="Q5" s="278"/>
      <c r="R5" s="279"/>
      <c r="S5" s="204" t="s">
        <v>548</v>
      </c>
    </row>
    <row r="6" spans="1:19" ht="36" customHeight="1" x14ac:dyDescent="0.25">
      <c r="A6"/>
      <c r="B6" s="23">
        <v>6.5</v>
      </c>
      <c r="C6" s="296" t="s">
        <v>444</v>
      </c>
      <c r="D6" s="297"/>
      <c r="E6" s="297"/>
      <c r="F6" s="297"/>
      <c r="G6" s="297"/>
      <c r="H6" s="297"/>
      <c r="I6" s="297"/>
      <c r="J6" s="297"/>
      <c r="K6" s="297"/>
      <c r="L6" s="297"/>
      <c r="M6" s="297"/>
      <c r="N6" s="297"/>
      <c r="O6" s="297"/>
      <c r="P6" s="297"/>
      <c r="Q6" s="297"/>
      <c r="R6" s="297"/>
      <c r="S6" s="298"/>
    </row>
    <row r="7" spans="1:19" ht="150" x14ac:dyDescent="0.25">
      <c r="A7"/>
      <c r="B7" s="21" t="s">
        <v>445</v>
      </c>
      <c r="C7" s="58" t="s">
        <v>446</v>
      </c>
      <c r="D7" s="220" t="s">
        <v>159</v>
      </c>
      <c r="E7" s="32" t="s">
        <v>447</v>
      </c>
      <c r="F7" s="72" t="s">
        <v>160</v>
      </c>
      <c r="G7" s="72" t="s">
        <v>565</v>
      </c>
      <c r="H7" s="32"/>
      <c r="I7" s="221" t="s">
        <v>543</v>
      </c>
      <c r="J7" s="32"/>
      <c r="K7" s="32"/>
      <c r="L7" s="299"/>
      <c r="M7" s="300"/>
      <c r="N7" s="300"/>
      <c r="O7" s="300"/>
      <c r="P7" s="300"/>
      <c r="Q7" s="300"/>
      <c r="R7" s="301"/>
      <c r="S7" s="32"/>
    </row>
    <row r="8" spans="1:19" ht="88.5" customHeight="1" thickBot="1" x14ac:dyDescent="0.3">
      <c r="A8"/>
      <c r="B8" s="290" t="s">
        <v>448</v>
      </c>
      <c r="C8" s="280" t="s">
        <v>449</v>
      </c>
      <c r="D8" s="49" t="s">
        <v>450</v>
      </c>
      <c r="E8" s="38" t="s">
        <v>451</v>
      </c>
      <c r="F8" s="40" t="s">
        <v>452</v>
      </c>
      <c r="G8" s="180" t="s">
        <v>161</v>
      </c>
      <c r="H8" s="26"/>
      <c r="I8" s="30" t="s">
        <v>543</v>
      </c>
      <c r="J8" s="26"/>
      <c r="K8" s="26"/>
      <c r="L8" s="268"/>
      <c r="M8" s="269"/>
      <c r="N8" s="269"/>
      <c r="O8" s="269"/>
      <c r="P8" s="269"/>
      <c r="Q8" s="269"/>
      <c r="R8" s="270"/>
      <c r="S8" s="26"/>
    </row>
    <row r="9" spans="1:19" ht="54.75" customHeight="1" thickTop="1" thickBot="1" x14ac:dyDescent="0.3">
      <c r="A9"/>
      <c r="B9" s="290"/>
      <c r="C9" s="280"/>
      <c r="D9" s="183" t="s">
        <v>453</v>
      </c>
      <c r="E9" s="184" t="s">
        <v>220</v>
      </c>
      <c r="F9" s="185" t="s">
        <v>221</v>
      </c>
      <c r="G9" s="179" t="s">
        <v>566</v>
      </c>
      <c r="H9" s="39"/>
      <c r="I9" s="27"/>
      <c r="J9" s="26"/>
      <c r="K9" s="26"/>
      <c r="L9" s="268"/>
      <c r="M9" s="269"/>
      <c r="N9" s="269"/>
      <c r="O9" s="269"/>
      <c r="P9" s="269"/>
      <c r="Q9" s="269"/>
      <c r="R9" s="270"/>
      <c r="S9" s="26"/>
    </row>
    <row r="10" spans="1:19" ht="75.75" thickTop="1" x14ac:dyDescent="0.25">
      <c r="A10"/>
      <c r="B10" s="290"/>
      <c r="C10" s="280"/>
      <c r="D10" s="32" t="s">
        <v>222</v>
      </c>
      <c r="E10" s="181" t="s">
        <v>223</v>
      </c>
      <c r="F10" s="182" t="s">
        <v>224</v>
      </c>
      <c r="G10" s="239" t="s">
        <v>567</v>
      </c>
      <c r="H10" s="26"/>
      <c r="I10" s="27"/>
      <c r="J10" s="26"/>
      <c r="K10" s="26"/>
      <c r="L10" s="268"/>
      <c r="M10" s="269"/>
      <c r="N10" s="269"/>
      <c r="O10" s="269"/>
      <c r="P10" s="269"/>
      <c r="Q10" s="269"/>
      <c r="R10" s="270"/>
      <c r="S10" s="26"/>
    </row>
    <row r="11" spans="1:19" ht="117" customHeight="1" x14ac:dyDescent="0.25">
      <c r="A11"/>
      <c r="B11" s="290" t="s">
        <v>225</v>
      </c>
      <c r="C11" s="289" t="s">
        <v>226</v>
      </c>
      <c r="D11" s="41" t="s">
        <v>227</v>
      </c>
      <c r="E11" s="26" t="s">
        <v>228</v>
      </c>
      <c r="F11" s="25" t="s">
        <v>150</v>
      </c>
      <c r="G11" s="25" t="s">
        <v>162</v>
      </c>
      <c r="H11" s="26"/>
      <c r="I11" s="30" t="s">
        <v>543</v>
      </c>
      <c r="J11" s="26"/>
      <c r="K11" s="26"/>
      <c r="L11" s="268"/>
      <c r="M11" s="269"/>
      <c r="N11" s="269"/>
      <c r="O11" s="269"/>
      <c r="P11" s="269"/>
      <c r="Q11" s="269"/>
      <c r="R11" s="270"/>
      <c r="S11" s="48"/>
    </row>
    <row r="12" spans="1:19" ht="177" customHeight="1" x14ac:dyDescent="0.25">
      <c r="A12"/>
      <c r="B12" s="290"/>
      <c r="C12" s="289"/>
      <c r="D12" s="39" t="s">
        <v>229</v>
      </c>
      <c r="E12" s="36" t="s">
        <v>163</v>
      </c>
      <c r="F12" s="36" t="s">
        <v>425</v>
      </c>
      <c r="G12" s="25" t="s">
        <v>426</v>
      </c>
      <c r="H12" s="26"/>
      <c r="I12" s="27"/>
      <c r="J12" s="26"/>
      <c r="K12" s="27"/>
      <c r="L12" s="268"/>
      <c r="M12" s="269"/>
      <c r="N12" s="269"/>
      <c r="O12" s="269"/>
      <c r="P12" s="269"/>
      <c r="Q12" s="269"/>
      <c r="R12" s="270"/>
      <c r="S12" s="26"/>
    </row>
    <row r="13" spans="1:19" ht="185.25" customHeight="1" x14ac:dyDescent="0.25">
      <c r="A13"/>
      <c r="B13" s="290" t="s">
        <v>427</v>
      </c>
      <c r="C13" s="291" t="s">
        <v>428</v>
      </c>
      <c r="D13" s="42" t="s">
        <v>568</v>
      </c>
      <c r="E13" s="25" t="s">
        <v>569</v>
      </c>
      <c r="F13" s="25" t="s">
        <v>570</v>
      </c>
      <c r="G13" s="25" t="s">
        <v>429</v>
      </c>
      <c r="H13" s="26"/>
      <c r="I13" s="27"/>
      <c r="J13" s="26"/>
      <c r="K13" s="27"/>
      <c r="L13" s="268"/>
      <c r="M13" s="269"/>
      <c r="N13" s="269"/>
      <c r="O13" s="269"/>
      <c r="P13" s="269"/>
      <c r="Q13" s="269"/>
      <c r="R13" s="270"/>
      <c r="S13" s="26"/>
    </row>
    <row r="14" spans="1:19" ht="117.75" customHeight="1" x14ac:dyDescent="0.25">
      <c r="A14" s="33"/>
      <c r="B14" s="310"/>
      <c r="C14" s="311"/>
      <c r="D14" s="42" t="s">
        <v>164</v>
      </c>
      <c r="E14" s="25" t="s">
        <v>367</v>
      </c>
      <c r="F14" s="25" t="s">
        <v>430</v>
      </c>
      <c r="G14" s="25" t="s">
        <v>165</v>
      </c>
      <c r="H14" s="26"/>
      <c r="I14" s="27"/>
      <c r="J14" s="26"/>
      <c r="K14" s="27"/>
      <c r="L14" s="271"/>
      <c r="M14" s="272"/>
      <c r="N14" s="272"/>
      <c r="O14" s="272"/>
      <c r="P14" s="272"/>
      <c r="Q14" s="272"/>
      <c r="R14" s="273"/>
      <c r="S14" s="222"/>
    </row>
    <row r="15" spans="1:19" x14ac:dyDescent="0.25">
      <c r="A15"/>
      <c r="B15"/>
      <c r="C15"/>
      <c r="D15"/>
      <c r="E15"/>
      <c r="L15" s="215"/>
      <c r="M15" s="215"/>
      <c r="N15" s="215"/>
      <c r="O15" s="215"/>
      <c r="P15" s="215"/>
      <c r="Q15" s="215"/>
      <c r="R15" s="203"/>
      <c r="S15" s="203"/>
    </row>
    <row r="16" spans="1:19" x14ac:dyDescent="0.25">
      <c r="R16" s="203"/>
      <c r="S16" s="203"/>
    </row>
    <row r="17" spans="1:19" x14ac:dyDescent="0.25">
      <c r="G17" s="134" t="s">
        <v>444</v>
      </c>
      <c r="H17" s="130"/>
      <c r="P17" s="203"/>
      <c r="Q17" s="203"/>
      <c r="R17" s="134" t="s">
        <v>444</v>
      </c>
      <c r="S17" s="130"/>
    </row>
    <row r="18" spans="1:19" ht="30" x14ac:dyDescent="0.25">
      <c r="A18"/>
      <c r="B18"/>
      <c r="C18"/>
      <c r="D18"/>
      <c r="E18"/>
      <c r="F18"/>
      <c r="G18" s="130" t="s">
        <v>434</v>
      </c>
      <c r="H18" s="132">
        <f>COUNT(H7:H14)</f>
        <v>0</v>
      </c>
      <c r="I18"/>
      <c r="P18" s="203"/>
      <c r="Q18" s="203"/>
      <c r="R18" s="130" t="s">
        <v>434</v>
      </c>
      <c r="S18" s="132">
        <f>COUNT(S7:S14)</f>
        <v>0</v>
      </c>
    </row>
    <row r="19" spans="1:19" ht="30" x14ac:dyDescent="0.25">
      <c r="G19" s="130" t="s">
        <v>435</v>
      </c>
      <c r="H19" s="133">
        <f>SUM(H7:H14)</f>
        <v>0</v>
      </c>
      <c r="P19" s="203"/>
      <c r="Q19" s="203"/>
      <c r="R19" s="130" t="s">
        <v>435</v>
      </c>
      <c r="S19" s="133">
        <f>SUM(S7:S14)</f>
        <v>0</v>
      </c>
    </row>
    <row r="20" spans="1:19" x14ac:dyDescent="0.25">
      <c r="R20" s="203"/>
      <c r="S20" s="203"/>
    </row>
  </sheetData>
  <sheetProtection selectLockedCells="1" selectUnlockedCells="1"/>
  <mergeCells count="22">
    <mergeCell ref="L4:S4"/>
    <mergeCell ref="L5:R5"/>
    <mergeCell ref="C6:S6"/>
    <mergeCell ref="J4:K4"/>
    <mergeCell ref="B2:K2"/>
    <mergeCell ref="B4:B5"/>
    <mergeCell ref="C4:C5"/>
    <mergeCell ref="H4:I4"/>
    <mergeCell ref="B13:B14"/>
    <mergeCell ref="C13:C14"/>
    <mergeCell ref="B8:B10"/>
    <mergeCell ref="C8:C10"/>
    <mergeCell ref="B11:B12"/>
    <mergeCell ref="C11:C12"/>
    <mergeCell ref="L13:R13"/>
    <mergeCell ref="L14:R14"/>
    <mergeCell ref="L7:R7"/>
    <mergeCell ref="L8:R8"/>
    <mergeCell ref="L9:R9"/>
    <mergeCell ref="L10:R10"/>
    <mergeCell ref="L11:R11"/>
    <mergeCell ref="L12:R12"/>
  </mergeCells>
  <phoneticPr fontId="0" type="noConversion"/>
  <pageMargins left="0.27986111111111112" right="0.15972222222222221" top="0.2298611111111111" bottom="0.3298611111111111" header="0.51180555555555551" footer="0.51180555555555551"/>
  <pageSetup paperSize="8" scale="65"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12</vt:i4>
      </vt:variant>
    </vt:vector>
  </HeadingPairs>
  <TitlesOfParts>
    <vt:vector size="26" baseType="lpstr">
      <vt:lpstr>Guide méthodologique</vt:lpstr>
      <vt:lpstr>Sommaire</vt:lpstr>
      <vt:lpstr>Identifier RSO</vt:lpstr>
      <vt:lpstr>Intégrer RSO (1)</vt:lpstr>
      <vt:lpstr>Intégrer RSO (2)</vt:lpstr>
      <vt:lpstr>Gouvernance</vt:lpstr>
      <vt:lpstr>Droits de l'Homme</vt:lpstr>
      <vt:lpstr>Relations Conditions Travail</vt:lpstr>
      <vt:lpstr>Environnement</vt:lpstr>
      <vt:lpstr>Loyauté Pratiques</vt:lpstr>
      <vt:lpstr>Questions Consommateurs</vt:lpstr>
      <vt:lpstr>Communautés Développement local</vt:lpstr>
      <vt:lpstr> Pérennité Economique</vt:lpstr>
      <vt:lpstr>Synthèse</vt:lpstr>
      <vt:lpstr>' Pérennité Economique'!Zone_d_impression</vt:lpstr>
      <vt:lpstr>'Communautés Développement local'!Zone_d_impression</vt:lpstr>
      <vt:lpstr>'Droits de l''Homme'!Zone_d_impression</vt:lpstr>
      <vt:lpstr>Environnement!Zone_d_impression</vt:lpstr>
      <vt:lpstr>Gouvernance!Zone_d_impression</vt:lpstr>
      <vt:lpstr>'Identifier RSO'!Zone_d_impression</vt:lpstr>
      <vt:lpstr>'Intégrer RSO (1)'!Zone_d_impression</vt:lpstr>
      <vt:lpstr>'Intégrer RSO (2)'!Zone_d_impression</vt:lpstr>
      <vt:lpstr>'Loyauté Pratiques'!Zone_d_impression</vt:lpstr>
      <vt:lpstr>'Relations Conditions Travail'!Zone_d_impression</vt:lpstr>
      <vt:lpstr>Sommaire!Zone_d_impression</vt:lpstr>
      <vt:lpstr>Synthèse!Zone_d_impression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romuald</dc:creator>
  <cp:lastModifiedBy>FOURGEAUD Guillaume</cp:lastModifiedBy>
  <cp:lastPrinted>2015-02-03T15:19:58Z</cp:lastPrinted>
  <dcterms:created xsi:type="dcterms:W3CDTF">2013-01-08T10:50:52Z</dcterms:created>
  <dcterms:modified xsi:type="dcterms:W3CDTF">2017-01-26T11:24:54Z</dcterms:modified>
</cp:coreProperties>
</file>